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0DE3B6AB-D9A9-40CE-9AE4-AFFB4B38453B}" xr6:coauthVersionLast="45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МЧС, Ворота,ТБО" sheetId="15" r:id="rId1"/>
  </sheets>
  <definedNames>
    <definedName name="_xlnm._FilterDatabase" localSheetId="0" hidden="1">'МЧС, Ворота,ТБО'!$A$3:$I$161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5" l="1"/>
  <c r="G66" i="15"/>
  <c r="G23" i="15"/>
  <c r="F47" i="15"/>
  <c r="G25" i="15"/>
  <c r="G38" i="15"/>
  <c r="G64" i="15" l="1"/>
  <c r="G113" i="15"/>
  <c r="G60" i="15"/>
  <c r="G80" i="15" l="1"/>
  <c r="G34" i="15"/>
  <c r="G28" i="15"/>
  <c r="G13" i="15" l="1"/>
  <c r="G35" i="15" l="1"/>
  <c r="G7" i="15" l="1"/>
  <c r="G55" i="15" l="1"/>
  <c r="G116" i="15" l="1"/>
  <c r="G150" i="15" l="1"/>
  <c r="G97" i="15" l="1"/>
  <c r="G77" i="15" l="1"/>
  <c r="G11" i="15" l="1"/>
  <c r="F5" i="15" l="1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4" i="15"/>
  <c r="F162" i="15" l="1"/>
  <c r="G72" i="15"/>
  <c r="G52" i="15"/>
  <c r="G14" i="15"/>
  <c r="G162" i="15" s="1"/>
</calcChain>
</file>

<file path=xl/sharedStrings.xml><?xml version="1.0" encoding="utf-8"?>
<sst xmlns="http://schemas.openxmlformats.org/spreadsheetml/2006/main" count="121" uniqueCount="117">
  <si>
    <t>№ уч.</t>
  </si>
  <si>
    <t>ФИО</t>
  </si>
  <si>
    <t>Начислено</t>
  </si>
  <si>
    <t>Оплачено</t>
  </si>
  <si>
    <t>№п/п</t>
  </si>
  <si>
    <t>Дата</t>
  </si>
  <si>
    <t>1</t>
  </si>
  <si>
    <t>807483,807515</t>
  </si>
  <si>
    <t>76743,71750,73972</t>
  </si>
  <si>
    <t>916441</t>
  </si>
  <si>
    <t>635476,646798,640768</t>
  </si>
  <si>
    <t>338271,343273,33313</t>
  </si>
  <si>
    <t>760204,766411</t>
  </si>
  <si>
    <t>МЧС, Ворота и ТБО</t>
  </si>
  <si>
    <t>МЧС</t>
  </si>
  <si>
    <t>ВОРОТА</t>
  </si>
  <si>
    <t>ТБО</t>
  </si>
  <si>
    <t>764573</t>
  </si>
  <si>
    <t>540284</t>
  </si>
  <si>
    <t>2025785</t>
  </si>
  <si>
    <t>16027</t>
  </si>
  <si>
    <t>1120,1013</t>
  </si>
  <si>
    <t>58712</t>
  </si>
  <si>
    <t>396949</t>
  </si>
  <si>
    <t>343511</t>
  </si>
  <si>
    <t>23821</t>
  </si>
  <si>
    <t>132815</t>
  </si>
  <si>
    <t>829028</t>
  </si>
  <si>
    <t>664</t>
  </si>
  <si>
    <t>266776</t>
  </si>
  <si>
    <t>103715</t>
  </si>
  <si>
    <t>2790</t>
  </si>
  <si>
    <t>583070</t>
  </si>
  <si>
    <t>399986</t>
  </si>
  <si>
    <t>283717</t>
  </si>
  <si>
    <t>47133</t>
  </si>
  <si>
    <t>366199,339797,356868</t>
  </si>
  <si>
    <t>751589</t>
  </si>
  <si>
    <t>961890</t>
  </si>
  <si>
    <t>762567</t>
  </si>
  <si>
    <t>663816</t>
  </si>
  <si>
    <t>216255</t>
  </si>
  <si>
    <t>840087</t>
  </si>
  <si>
    <t>86562</t>
  </si>
  <si>
    <t>889306</t>
  </si>
  <si>
    <t>117157</t>
  </si>
  <si>
    <t>726345,763613,762292</t>
  </si>
  <si>
    <t>400370,401034,352475</t>
  </si>
  <si>
    <t>252772</t>
  </si>
  <si>
    <t>2,3,1</t>
  </si>
  <si>
    <t>257958,244927,329234</t>
  </si>
  <si>
    <t>751635</t>
  </si>
  <si>
    <t>899582</t>
  </si>
  <si>
    <t>572006</t>
  </si>
  <si>
    <t>58328</t>
  </si>
  <si>
    <t>722916</t>
  </si>
  <si>
    <t>385889</t>
  </si>
  <si>
    <t>355305</t>
  </si>
  <si>
    <t>767942</t>
  </si>
  <si>
    <t>3350</t>
  </si>
  <si>
    <t>336535,127563</t>
  </si>
  <si>
    <t>668249</t>
  </si>
  <si>
    <t>616646</t>
  </si>
  <si>
    <t>880911</t>
  </si>
  <si>
    <t>542956</t>
  </si>
  <si>
    <t>808078</t>
  </si>
  <si>
    <t>349630,851532</t>
  </si>
  <si>
    <t>601139</t>
  </si>
  <si>
    <t>707792</t>
  </si>
  <si>
    <t>404622</t>
  </si>
  <si>
    <t>380750,850882</t>
  </si>
  <si>
    <t>27-7.02-07.2020</t>
  </si>
  <si>
    <t>290131,557494</t>
  </si>
  <si>
    <t>659755</t>
  </si>
  <si>
    <t>665947</t>
  </si>
  <si>
    <t>382135,260194,378298</t>
  </si>
  <si>
    <t>878494,879827</t>
  </si>
  <si>
    <t>04.02.-11.08.2020</t>
  </si>
  <si>
    <t>458065</t>
  </si>
  <si>
    <t>608234</t>
  </si>
  <si>
    <t>866260</t>
  </si>
  <si>
    <t>99756</t>
  </si>
  <si>
    <t>434340</t>
  </si>
  <si>
    <t>142251,142278,142339</t>
  </si>
  <si>
    <t>197628</t>
  </si>
  <si>
    <t>849714</t>
  </si>
  <si>
    <t>631175</t>
  </si>
  <si>
    <t>851516</t>
  </si>
  <si>
    <t>801456</t>
  </si>
  <si>
    <t>168175</t>
  </si>
  <si>
    <t>712673,52796</t>
  </si>
  <si>
    <t>480657</t>
  </si>
  <si>
    <t>959188</t>
  </si>
  <si>
    <t>125958</t>
  </si>
  <si>
    <t>278534</t>
  </si>
  <si>
    <t>67405</t>
  </si>
  <si>
    <t>690220</t>
  </si>
  <si>
    <t>270873</t>
  </si>
  <si>
    <t>92980</t>
  </si>
  <si>
    <t>863659,84870</t>
  </si>
  <si>
    <t>27.07.2020- 20.4.22</t>
  </si>
  <si>
    <t>70710</t>
  </si>
  <si>
    <t>660982</t>
  </si>
  <si>
    <t>25819</t>
  </si>
  <si>
    <t>42721</t>
  </si>
  <si>
    <t>63811</t>
  </si>
  <si>
    <t>905493</t>
  </si>
  <si>
    <t>39899</t>
  </si>
  <si>
    <t>16794</t>
  </si>
  <si>
    <t>565946,90567,638169</t>
  </si>
  <si>
    <t>20.05.20-08.03.21- 7.11.23</t>
  </si>
  <si>
    <t xml:space="preserve">  924267</t>
  </si>
  <si>
    <t>353035</t>
  </si>
  <si>
    <t>574083,562777,257175,929558,122565</t>
  </si>
  <si>
    <t>05-10.06-10.-07.20.20.08.21. 18.9.24</t>
  </si>
  <si>
    <t>43827</t>
  </si>
  <si>
    <t>240679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</si>
</sst>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d/m/yy;@"/>
    <numFmt numFmtId="168" formatCode="dd/mm/yy;@"/>
    <numFmt numFmtId="169" formatCode="_-* #,##0\ _р_._-;\-* #,##0\ _р_._-;_-* &quot;-&quot;??\ _р_.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1">
    <xf numFmtId="0" fontId="0" fillId="0" borderId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0" fontId="24" fillId="0" borderId="0"/>
    <xf numFmtId="0" fontId="25" fillId="0" borderId="0" applyNumberForma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9" fillId="0" borderId="0"/>
    <xf numFmtId="164" fontId="1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" borderId="0" applyNumberFormat="0" applyBorder="0" applyAlignment="0" applyProtection="0"/>
  </cellStyleXfs>
  <cellXfs count="42">
    <xf numFmtId="0" fontId="0" fillId="0" borderId="0" xfId="0"/>
    <xf numFmtId="0" fontId="22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4" fontId="22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7" fontId="0" fillId="0" borderId="0" xfId="0" applyNumberFormat="1"/>
    <xf numFmtId="0" fontId="0" fillId="0" borderId="1" xfId="0" applyBorder="1"/>
    <xf numFmtId="167" fontId="22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0" fontId="21" fillId="2" borderId="1" xfId="130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7" fontId="0" fillId="0" borderId="1" xfId="0" applyNumberFormat="1" applyBorder="1"/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0" fillId="4" borderId="0" xfId="0" applyFill="1"/>
    <xf numFmtId="165" fontId="2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14" fontId="23" fillId="0" borderId="1" xfId="0" applyNumberFormat="1" applyFont="1" applyBorder="1" applyAlignment="1">
      <alignment horizontal="center" vertical="center"/>
    </xf>
    <xf numFmtId="0" fontId="0" fillId="2" borderId="0" xfId="0" applyFill="1"/>
    <xf numFmtId="168" fontId="22" fillId="0" borderId="1" xfId="0" applyNumberFormat="1" applyFont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 vertical="center"/>
    </xf>
    <xf numFmtId="169" fontId="21" fillId="2" borderId="1" xfId="1" applyNumberFormat="1" applyFont="1" applyFill="1" applyBorder="1" applyAlignment="1">
      <alignment horizontal="center" vertical="center" wrapText="1"/>
    </xf>
    <xf numFmtId="169" fontId="22" fillId="0" borderId="1" xfId="1" applyNumberFormat="1" applyFont="1" applyBorder="1" applyAlignment="1">
      <alignment horizontal="center" vertical="center"/>
    </xf>
    <xf numFmtId="169" fontId="0" fillId="0" borderId="0" xfId="1" applyNumberFormat="1" applyFont="1"/>
    <xf numFmtId="169" fontId="22" fillId="4" borderId="1" xfId="1" applyNumberFormat="1" applyFont="1" applyFill="1" applyBorder="1" applyAlignment="1">
      <alignment horizontal="center" vertical="center"/>
    </xf>
    <xf numFmtId="169" fontId="22" fillId="5" borderId="1" xfId="1" applyNumberFormat="1" applyFont="1" applyFill="1" applyBorder="1" applyAlignment="1">
      <alignment horizontal="center" vertical="center"/>
    </xf>
    <xf numFmtId="169" fontId="21" fillId="5" borderId="1" xfId="1" applyNumberFormat="1" applyFont="1" applyFill="1" applyBorder="1" applyAlignment="1">
      <alignment horizontal="center" vertical="center"/>
    </xf>
    <xf numFmtId="169" fontId="0" fillId="5" borderId="1" xfId="1" applyNumberFormat="1" applyFont="1" applyFill="1" applyBorder="1"/>
    <xf numFmtId="169" fontId="28" fillId="4" borderId="0" xfId="1" applyNumberFormat="1" applyFont="1" applyFill="1"/>
    <xf numFmtId="169" fontId="28" fillId="5" borderId="0" xfId="1" applyNumberFormat="1" applyFont="1" applyFill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</cellXfs>
  <cellStyles count="1301">
    <cellStyle name="Гиперссылка 2" xfId="5" xr:uid="{00000000-0005-0000-0000-000000000000}"/>
    <cellStyle name="Гиперссылка 3" xfId="47" xr:uid="{00000000-0005-0000-0000-000001000000}"/>
    <cellStyle name="Обычный" xfId="0" builtinId="0"/>
    <cellStyle name="Обычный 2" xfId="2" xr:uid="{00000000-0005-0000-0000-000003000000}"/>
    <cellStyle name="Обычный 2 10" xfId="20" xr:uid="{00000000-0005-0000-0000-000004000000}"/>
    <cellStyle name="Обычный 2 10 10" xfId="475" xr:uid="{00000000-0005-0000-0000-000005000000}"/>
    <cellStyle name="Обычный 2 10 10 2" xfId="925" xr:uid="{00000000-0005-0000-0000-000006000000}"/>
    <cellStyle name="Обычный 2 10 11" xfId="419" xr:uid="{00000000-0005-0000-0000-000007000000}"/>
    <cellStyle name="Обычный 2 10 12" xfId="869" xr:uid="{00000000-0005-0000-0000-000008000000}"/>
    <cellStyle name="Обычный 2 10 2" xfId="41" xr:uid="{00000000-0005-0000-0000-000009000000}"/>
    <cellStyle name="Обычный 2 10 2 10" xfId="907" xr:uid="{00000000-0005-0000-0000-00000A000000}"/>
    <cellStyle name="Обычный 2 10 2 2" xfId="103" xr:uid="{00000000-0005-0000-0000-00000B000000}"/>
    <cellStyle name="Обычный 2 10 2 2 2" xfId="553" xr:uid="{00000000-0005-0000-0000-00000C000000}"/>
    <cellStyle name="Обычный 2 10 2 2 3" xfId="1003" xr:uid="{00000000-0005-0000-0000-00000D000000}"/>
    <cellStyle name="Обычный 2 10 2 3" xfId="162" xr:uid="{00000000-0005-0000-0000-00000E000000}"/>
    <cellStyle name="Обычный 2 10 2 3 2" xfId="612" xr:uid="{00000000-0005-0000-0000-00000F000000}"/>
    <cellStyle name="Обычный 2 10 2 3 3" xfId="1062" xr:uid="{00000000-0005-0000-0000-000010000000}"/>
    <cellStyle name="Обычный 2 10 2 4" xfId="221" xr:uid="{00000000-0005-0000-0000-000011000000}"/>
    <cellStyle name="Обычный 2 10 2 4 2" xfId="671" xr:uid="{00000000-0005-0000-0000-000012000000}"/>
    <cellStyle name="Обычный 2 10 2 4 3" xfId="1121" xr:uid="{00000000-0005-0000-0000-000013000000}"/>
    <cellStyle name="Обычный 2 10 2 5" xfId="280" xr:uid="{00000000-0005-0000-0000-000014000000}"/>
    <cellStyle name="Обычный 2 10 2 5 2" xfId="730" xr:uid="{00000000-0005-0000-0000-000015000000}"/>
    <cellStyle name="Обычный 2 10 2 5 3" xfId="1180" xr:uid="{00000000-0005-0000-0000-000016000000}"/>
    <cellStyle name="Обычный 2 10 2 6" xfId="339" xr:uid="{00000000-0005-0000-0000-000017000000}"/>
    <cellStyle name="Обычный 2 10 2 6 2" xfId="789" xr:uid="{00000000-0005-0000-0000-000018000000}"/>
    <cellStyle name="Обычный 2 10 2 6 3" xfId="1239" xr:uid="{00000000-0005-0000-0000-000019000000}"/>
    <cellStyle name="Обычный 2 10 2 7" xfId="398" xr:uid="{00000000-0005-0000-0000-00001A000000}"/>
    <cellStyle name="Обычный 2 10 2 7 2" xfId="848" xr:uid="{00000000-0005-0000-0000-00001B000000}"/>
    <cellStyle name="Обычный 2 10 2 7 3" xfId="1298" xr:uid="{00000000-0005-0000-0000-00001C000000}"/>
    <cellStyle name="Обычный 2 10 2 8" xfId="494" xr:uid="{00000000-0005-0000-0000-00001D000000}"/>
    <cellStyle name="Обычный 2 10 2 8 2" xfId="944" xr:uid="{00000000-0005-0000-0000-00001E000000}"/>
    <cellStyle name="Обычный 2 10 2 9" xfId="457" xr:uid="{00000000-0005-0000-0000-00001F000000}"/>
    <cellStyle name="Обычный 2 10 3" xfId="83" xr:uid="{00000000-0005-0000-0000-000020000000}"/>
    <cellStyle name="Обычный 2 10 3 2" xfId="143" xr:uid="{00000000-0005-0000-0000-000021000000}"/>
    <cellStyle name="Обычный 2 10 3 2 2" xfId="593" xr:uid="{00000000-0005-0000-0000-000022000000}"/>
    <cellStyle name="Обычный 2 10 3 2 3" xfId="1043" xr:uid="{00000000-0005-0000-0000-000023000000}"/>
    <cellStyle name="Обычный 2 10 3 3" xfId="202" xr:uid="{00000000-0005-0000-0000-000024000000}"/>
    <cellStyle name="Обычный 2 10 3 3 2" xfId="652" xr:uid="{00000000-0005-0000-0000-000025000000}"/>
    <cellStyle name="Обычный 2 10 3 3 3" xfId="1102" xr:uid="{00000000-0005-0000-0000-000026000000}"/>
    <cellStyle name="Обычный 2 10 3 4" xfId="261" xr:uid="{00000000-0005-0000-0000-000027000000}"/>
    <cellStyle name="Обычный 2 10 3 4 2" xfId="711" xr:uid="{00000000-0005-0000-0000-000028000000}"/>
    <cellStyle name="Обычный 2 10 3 4 3" xfId="1161" xr:uid="{00000000-0005-0000-0000-000029000000}"/>
    <cellStyle name="Обычный 2 10 3 5" xfId="320" xr:uid="{00000000-0005-0000-0000-00002A000000}"/>
    <cellStyle name="Обычный 2 10 3 5 2" xfId="770" xr:uid="{00000000-0005-0000-0000-00002B000000}"/>
    <cellStyle name="Обычный 2 10 3 5 3" xfId="1220" xr:uid="{00000000-0005-0000-0000-00002C000000}"/>
    <cellStyle name="Обычный 2 10 3 6" xfId="379" xr:uid="{00000000-0005-0000-0000-00002D000000}"/>
    <cellStyle name="Обычный 2 10 3 6 2" xfId="829" xr:uid="{00000000-0005-0000-0000-00002E000000}"/>
    <cellStyle name="Обычный 2 10 3 6 3" xfId="1279" xr:uid="{00000000-0005-0000-0000-00002F000000}"/>
    <cellStyle name="Обычный 2 10 3 7" xfId="534" xr:uid="{00000000-0005-0000-0000-000030000000}"/>
    <cellStyle name="Обычный 2 10 3 7 2" xfId="984" xr:uid="{00000000-0005-0000-0000-000031000000}"/>
    <cellStyle name="Обычный 2 10 3 8" xfId="438" xr:uid="{00000000-0005-0000-0000-000032000000}"/>
    <cellStyle name="Обычный 2 10 3 9" xfId="888" xr:uid="{00000000-0005-0000-0000-000033000000}"/>
    <cellStyle name="Обычный 2 10 4" xfId="64" xr:uid="{00000000-0005-0000-0000-000034000000}"/>
    <cellStyle name="Обычный 2 10 4 2" xfId="515" xr:uid="{00000000-0005-0000-0000-000035000000}"/>
    <cellStyle name="Обычный 2 10 4 3" xfId="965" xr:uid="{00000000-0005-0000-0000-000036000000}"/>
    <cellStyle name="Обычный 2 10 5" xfId="124" xr:uid="{00000000-0005-0000-0000-000037000000}"/>
    <cellStyle name="Обычный 2 10 5 2" xfId="574" xr:uid="{00000000-0005-0000-0000-000038000000}"/>
    <cellStyle name="Обычный 2 10 5 3" xfId="1024" xr:uid="{00000000-0005-0000-0000-000039000000}"/>
    <cellStyle name="Обычный 2 10 6" xfId="183" xr:uid="{00000000-0005-0000-0000-00003A000000}"/>
    <cellStyle name="Обычный 2 10 6 2" xfId="633" xr:uid="{00000000-0005-0000-0000-00003B000000}"/>
    <cellStyle name="Обычный 2 10 6 3" xfId="1083" xr:uid="{00000000-0005-0000-0000-00003C000000}"/>
    <cellStyle name="Обычный 2 10 7" xfId="242" xr:uid="{00000000-0005-0000-0000-00003D000000}"/>
    <cellStyle name="Обычный 2 10 7 2" xfId="692" xr:uid="{00000000-0005-0000-0000-00003E000000}"/>
    <cellStyle name="Обычный 2 10 7 3" xfId="1142" xr:uid="{00000000-0005-0000-0000-00003F000000}"/>
    <cellStyle name="Обычный 2 10 8" xfId="301" xr:uid="{00000000-0005-0000-0000-000040000000}"/>
    <cellStyle name="Обычный 2 10 8 2" xfId="751" xr:uid="{00000000-0005-0000-0000-000041000000}"/>
    <cellStyle name="Обычный 2 10 8 3" xfId="1201" xr:uid="{00000000-0005-0000-0000-000042000000}"/>
    <cellStyle name="Обычный 2 10 9" xfId="360" xr:uid="{00000000-0005-0000-0000-000043000000}"/>
    <cellStyle name="Обычный 2 10 9 2" xfId="810" xr:uid="{00000000-0005-0000-0000-000044000000}"/>
    <cellStyle name="Обычный 2 10 9 3" xfId="1260" xr:uid="{00000000-0005-0000-0000-000045000000}"/>
    <cellStyle name="Обычный 2 11" xfId="25" xr:uid="{00000000-0005-0000-0000-000046000000}"/>
    <cellStyle name="Обычный 2 11 2" xfId="87" xr:uid="{00000000-0005-0000-0000-000047000000}"/>
    <cellStyle name="Обычный 2 11 2 2" xfId="146" xr:uid="{00000000-0005-0000-0000-000048000000}"/>
    <cellStyle name="Обычный 2 11 2 2 2" xfId="596" xr:uid="{00000000-0005-0000-0000-000049000000}"/>
    <cellStyle name="Обычный 2 11 2 2 3" xfId="1046" xr:uid="{00000000-0005-0000-0000-00004A000000}"/>
    <cellStyle name="Обычный 2 11 2 3" xfId="205" xr:uid="{00000000-0005-0000-0000-00004B000000}"/>
    <cellStyle name="Обычный 2 11 2 3 2" xfId="655" xr:uid="{00000000-0005-0000-0000-00004C000000}"/>
    <cellStyle name="Обычный 2 11 2 3 3" xfId="1105" xr:uid="{00000000-0005-0000-0000-00004D000000}"/>
    <cellStyle name="Обычный 2 11 2 4" xfId="264" xr:uid="{00000000-0005-0000-0000-00004E000000}"/>
    <cellStyle name="Обычный 2 11 2 4 2" xfId="714" xr:uid="{00000000-0005-0000-0000-00004F000000}"/>
    <cellStyle name="Обычный 2 11 2 4 3" xfId="1164" xr:uid="{00000000-0005-0000-0000-000050000000}"/>
    <cellStyle name="Обычный 2 11 2 5" xfId="323" xr:uid="{00000000-0005-0000-0000-000051000000}"/>
    <cellStyle name="Обычный 2 11 2 5 2" xfId="773" xr:uid="{00000000-0005-0000-0000-000052000000}"/>
    <cellStyle name="Обычный 2 11 2 5 3" xfId="1223" xr:uid="{00000000-0005-0000-0000-000053000000}"/>
    <cellStyle name="Обычный 2 11 2 6" xfId="382" xr:uid="{00000000-0005-0000-0000-000054000000}"/>
    <cellStyle name="Обычный 2 11 2 6 2" xfId="832" xr:uid="{00000000-0005-0000-0000-000055000000}"/>
    <cellStyle name="Обычный 2 11 2 6 3" xfId="1282" xr:uid="{00000000-0005-0000-0000-000056000000}"/>
    <cellStyle name="Обычный 2 11 2 7" xfId="537" xr:uid="{00000000-0005-0000-0000-000057000000}"/>
    <cellStyle name="Обычный 2 11 2 7 2" xfId="987" xr:uid="{00000000-0005-0000-0000-000058000000}"/>
    <cellStyle name="Обычный 2 11 2 8" xfId="441" xr:uid="{00000000-0005-0000-0000-000059000000}"/>
    <cellStyle name="Обычный 2 11 2 9" xfId="891" xr:uid="{00000000-0005-0000-0000-00005A000000}"/>
    <cellStyle name="Обычный 2 11 3" xfId="48" xr:uid="{00000000-0005-0000-0000-00005B000000}"/>
    <cellStyle name="Обычный 2 11 4" xfId="478" xr:uid="{00000000-0005-0000-0000-00005C000000}"/>
    <cellStyle name="Обычный 2 11 4 2" xfId="928" xr:uid="{00000000-0005-0000-0000-00005D000000}"/>
    <cellStyle name="Обычный 2 12" xfId="67" xr:uid="{00000000-0005-0000-0000-00005E000000}"/>
    <cellStyle name="Обычный 2 12 2" xfId="127" xr:uid="{00000000-0005-0000-0000-00005F000000}"/>
    <cellStyle name="Обычный 2 12 2 2" xfId="577" xr:uid="{00000000-0005-0000-0000-000060000000}"/>
    <cellStyle name="Обычный 2 12 2 3" xfId="1027" xr:uid="{00000000-0005-0000-0000-000061000000}"/>
    <cellStyle name="Обычный 2 12 3" xfId="186" xr:uid="{00000000-0005-0000-0000-000062000000}"/>
    <cellStyle name="Обычный 2 12 3 2" xfId="636" xr:uid="{00000000-0005-0000-0000-000063000000}"/>
    <cellStyle name="Обычный 2 12 3 3" xfId="1086" xr:uid="{00000000-0005-0000-0000-000064000000}"/>
    <cellStyle name="Обычный 2 12 4" xfId="245" xr:uid="{00000000-0005-0000-0000-000065000000}"/>
    <cellStyle name="Обычный 2 12 4 2" xfId="695" xr:uid="{00000000-0005-0000-0000-000066000000}"/>
    <cellStyle name="Обычный 2 12 4 3" xfId="1145" xr:uid="{00000000-0005-0000-0000-000067000000}"/>
    <cellStyle name="Обычный 2 12 5" xfId="304" xr:uid="{00000000-0005-0000-0000-000068000000}"/>
    <cellStyle name="Обычный 2 12 5 2" xfId="754" xr:uid="{00000000-0005-0000-0000-000069000000}"/>
    <cellStyle name="Обычный 2 12 5 3" xfId="1204" xr:uid="{00000000-0005-0000-0000-00006A000000}"/>
    <cellStyle name="Обычный 2 12 6" xfId="363" xr:uid="{00000000-0005-0000-0000-00006B000000}"/>
    <cellStyle name="Обычный 2 12 6 2" xfId="813" xr:uid="{00000000-0005-0000-0000-00006C000000}"/>
    <cellStyle name="Обычный 2 12 6 3" xfId="1263" xr:uid="{00000000-0005-0000-0000-00006D000000}"/>
    <cellStyle name="Обычный 2 12 7" xfId="518" xr:uid="{00000000-0005-0000-0000-00006E000000}"/>
    <cellStyle name="Обычный 2 12 7 2" xfId="968" xr:uid="{00000000-0005-0000-0000-00006F000000}"/>
    <cellStyle name="Обычный 2 12 8" xfId="422" xr:uid="{00000000-0005-0000-0000-000070000000}"/>
    <cellStyle name="Обычный 2 12 9" xfId="872" xr:uid="{00000000-0005-0000-0000-000071000000}"/>
    <cellStyle name="Обычный 2 13" xfId="43" xr:uid="{00000000-0005-0000-0000-000072000000}"/>
    <cellStyle name="Обычный 2 13 2" xfId="496" xr:uid="{00000000-0005-0000-0000-000073000000}"/>
    <cellStyle name="Обычный 2 13 3" xfId="946" xr:uid="{00000000-0005-0000-0000-000074000000}"/>
    <cellStyle name="Обычный 2 14" xfId="105" xr:uid="{00000000-0005-0000-0000-000075000000}"/>
    <cellStyle name="Обычный 2 14 2" xfId="555" xr:uid="{00000000-0005-0000-0000-000076000000}"/>
    <cellStyle name="Обычный 2 14 3" xfId="1005" xr:uid="{00000000-0005-0000-0000-000077000000}"/>
    <cellStyle name="Обычный 2 15" xfId="164" xr:uid="{00000000-0005-0000-0000-000078000000}"/>
    <cellStyle name="Обычный 2 15 2" xfId="614" xr:uid="{00000000-0005-0000-0000-000079000000}"/>
    <cellStyle name="Обычный 2 15 3" xfId="1064" xr:uid="{00000000-0005-0000-0000-00007A000000}"/>
    <cellStyle name="Обычный 2 16" xfId="223" xr:uid="{00000000-0005-0000-0000-00007B000000}"/>
    <cellStyle name="Обычный 2 16 2" xfId="673" xr:uid="{00000000-0005-0000-0000-00007C000000}"/>
    <cellStyle name="Обычный 2 16 3" xfId="1123" xr:uid="{00000000-0005-0000-0000-00007D000000}"/>
    <cellStyle name="Обычный 2 17" xfId="282" xr:uid="{00000000-0005-0000-0000-00007E000000}"/>
    <cellStyle name="Обычный 2 17 2" xfId="732" xr:uid="{00000000-0005-0000-0000-00007F000000}"/>
    <cellStyle name="Обычный 2 17 3" xfId="1182" xr:uid="{00000000-0005-0000-0000-000080000000}"/>
    <cellStyle name="Обычный 2 18" xfId="341" xr:uid="{00000000-0005-0000-0000-000081000000}"/>
    <cellStyle name="Обычный 2 18 2" xfId="791" xr:uid="{00000000-0005-0000-0000-000082000000}"/>
    <cellStyle name="Обычный 2 18 3" xfId="1241" xr:uid="{00000000-0005-0000-0000-000083000000}"/>
    <cellStyle name="Обычный 2 19" xfId="459" xr:uid="{00000000-0005-0000-0000-000084000000}"/>
    <cellStyle name="Обычный 2 19 2" xfId="909" xr:uid="{00000000-0005-0000-0000-000085000000}"/>
    <cellStyle name="Обычный 2 2" xfId="4" xr:uid="{00000000-0005-0000-0000-000086000000}"/>
    <cellStyle name="Обычный 2 20" xfId="400" xr:uid="{00000000-0005-0000-0000-000087000000}"/>
    <cellStyle name="Обычный 2 21" xfId="850" xr:uid="{00000000-0005-0000-0000-000088000000}"/>
    <cellStyle name="Обычный 2 3" xfId="6" xr:uid="{00000000-0005-0000-0000-000089000000}"/>
    <cellStyle name="Обычный 2 3 10" xfId="461" xr:uid="{00000000-0005-0000-0000-00008A000000}"/>
    <cellStyle name="Обычный 2 3 10 2" xfId="911" xr:uid="{00000000-0005-0000-0000-00008B000000}"/>
    <cellStyle name="Обычный 2 3 11" xfId="404" xr:uid="{00000000-0005-0000-0000-00008C000000}"/>
    <cellStyle name="Обычный 2 3 12" xfId="854" xr:uid="{00000000-0005-0000-0000-00008D000000}"/>
    <cellStyle name="Обычный 2 3 2" xfId="27" xr:uid="{00000000-0005-0000-0000-00008E000000}"/>
    <cellStyle name="Обычный 2 3 2 10" xfId="893" xr:uid="{00000000-0005-0000-0000-00008F000000}"/>
    <cellStyle name="Обычный 2 3 2 2" xfId="89" xr:uid="{00000000-0005-0000-0000-000090000000}"/>
    <cellStyle name="Обычный 2 3 2 2 2" xfId="539" xr:uid="{00000000-0005-0000-0000-000091000000}"/>
    <cellStyle name="Обычный 2 3 2 2 3" xfId="989" xr:uid="{00000000-0005-0000-0000-000092000000}"/>
    <cellStyle name="Обычный 2 3 2 3" xfId="148" xr:uid="{00000000-0005-0000-0000-000093000000}"/>
    <cellStyle name="Обычный 2 3 2 3 2" xfId="598" xr:uid="{00000000-0005-0000-0000-000094000000}"/>
    <cellStyle name="Обычный 2 3 2 3 3" xfId="1048" xr:uid="{00000000-0005-0000-0000-000095000000}"/>
    <cellStyle name="Обычный 2 3 2 4" xfId="207" xr:uid="{00000000-0005-0000-0000-000096000000}"/>
    <cellStyle name="Обычный 2 3 2 4 2" xfId="657" xr:uid="{00000000-0005-0000-0000-000097000000}"/>
    <cellStyle name="Обычный 2 3 2 4 3" xfId="1107" xr:uid="{00000000-0005-0000-0000-000098000000}"/>
    <cellStyle name="Обычный 2 3 2 5" xfId="266" xr:uid="{00000000-0005-0000-0000-000099000000}"/>
    <cellStyle name="Обычный 2 3 2 5 2" xfId="716" xr:uid="{00000000-0005-0000-0000-00009A000000}"/>
    <cellStyle name="Обычный 2 3 2 5 3" xfId="1166" xr:uid="{00000000-0005-0000-0000-00009B000000}"/>
    <cellStyle name="Обычный 2 3 2 6" xfId="325" xr:uid="{00000000-0005-0000-0000-00009C000000}"/>
    <cellStyle name="Обычный 2 3 2 6 2" xfId="775" xr:uid="{00000000-0005-0000-0000-00009D000000}"/>
    <cellStyle name="Обычный 2 3 2 6 3" xfId="1225" xr:uid="{00000000-0005-0000-0000-00009E000000}"/>
    <cellStyle name="Обычный 2 3 2 7" xfId="384" xr:uid="{00000000-0005-0000-0000-00009F000000}"/>
    <cellStyle name="Обычный 2 3 2 7 2" xfId="834" xr:uid="{00000000-0005-0000-0000-0000A0000000}"/>
    <cellStyle name="Обычный 2 3 2 7 3" xfId="1284" xr:uid="{00000000-0005-0000-0000-0000A1000000}"/>
    <cellStyle name="Обычный 2 3 2 8" xfId="480" xr:uid="{00000000-0005-0000-0000-0000A2000000}"/>
    <cellStyle name="Обычный 2 3 2 8 2" xfId="930" xr:uid="{00000000-0005-0000-0000-0000A3000000}"/>
    <cellStyle name="Обычный 2 3 2 9" xfId="443" xr:uid="{00000000-0005-0000-0000-0000A4000000}"/>
    <cellStyle name="Обычный 2 3 3" xfId="69" xr:uid="{00000000-0005-0000-0000-0000A5000000}"/>
    <cellStyle name="Обычный 2 3 3 2" xfId="129" xr:uid="{00000000-0005-0000-0000-0000A6000000}"/>
    <cellStyle name="Обычный 2 3 3 2 2" xfId="579" xr:uid="{00000000-0005-0000-0000-0000A7000000}"/>
    <cellStyle name="Обычный 2 3 3 2 3" xfId="1029" xr:uid="{00000000-0005-0000-0000-0000A8000000}"/>
    <cellStyle name="Обычный 2 3 3 3" xfId="188" xr:uid="{00000000-0005-0000-0000-0000A9000000}"/>
    <cellStyle name="Обычный 2 3 3 3 2" xfId="638" xr:uid="{00000000-0005-0000-0000-0000AA000000}"/>
    <cellStyle name="Обычный 2 3 3 3 3" xfId="1088" xr:uid="{00000000-0005-0000-0000-0000AB000000}"/>
    <cellStyle name="Обычный 2 3 3 4" xfId="247" xr:uid="{00000000-0005-0000-0000-0000AC000000}"/>
    <cellStyle name="Обычный 2 3 3 4 2" xfId="697" xr:uid="{00000000-0005-0000-0000-0000AD000000}"/>
    <cellStyle name="Обычный 2 3 3 4 3" xfId="1147" xr:uid="{00000000-0005-0000-0000-0000AE000000}"/>
    <cellStyle name="Обычный 2 3 3 5" xfId="306" xr:uid="{00000000-0005-0000-0000-0000AF000000}"/>
    <cellStyle name="Обычный 2 3 3 5 2" xfId="756" xr:uid="{00000000-0005-0000-0000-0000B0000000}"/>
    <cellStyle name="Обычный 2 3 3 5 3" xfId="1206" xr:uid="{00000000-0005-0000-0000-0000B1000000}"/>
    <cellStyle name="Обычный 2 3 3 6" xfId="365" xr:uid="{00000000-0005-0000-0000-0000B2000000}"/>
    <cellStyle name="Обычный 2 3 3 6 2" xfId="815" xr:uid="{00000000-0005-0000-0000-0000B3000000}"/>
    <cellStyle name="Обычный 2 3 3 6 3" xfId="1265" xr:uid="{00000000-0005-0000-0000-0000B4000000}"/>
    <cellStyle name="Обычный 2 3 3 7" xfId="520" xr:uid="{00000000-0005-0000-0000-0000B5000000}"/>
    <cellStyle name="Обычный 2 3 3 7 2" xfId="970" xr:uid="{00000000-0005-0000-0000-0000B6000000}"/>
    <cellStyle name="Обычный 2 3 3 8" xfId="424" xr:uid="{00000000-0005-0000-0000-0000B7000000}"/>
    <cellStyle name="Обычный 2 3 3 9" xfId="874" xr:uid="{00000000-0005-0000-0000-0000B8000000}"/>
    <cellStyle name="Обычный 2 3 4" xfId="49" xr:uid="{00000000-0005-0000-0000-0000B9000000}"/>
    <cellStyle name="Обычный 2 3 4 2" xfId="500" xr:uid="{00000000-0005-0000-0000-0000BA000000}"/>
    <cellStyle name="Обычный 2 3 4 3" xfId="950" xr:uid="{00000000-0005-0000-0000-0000BB000000}"/>
    <cellStyle name="Обычный 2 3 5" xfId="109" xr:uid="{00000000-0005-0000-0000-0000BC000000}"/>
    <cellStyle name="Обычный 2 3 5 2" xfId="559" xr:uid="{00000000-0005-0000-0000-0000BD000000}"/>
    <cellStyle name="Обычный 2 3 5 3" xfId="1009" xr:uid="{00000000-0005-0000-0000-0000BE000000}"/>
    <cellStyle name="Обычный 2 3 6" xfId="168" xr:uid="{00000000-0005-0000-0000-0000BF000000}"/>
    <cellStyle name="Обычный 2 3 6 2" xfId="618" xr:uid="{00000000-0005-0000-0000-0000C0000000}"/>
    <cellStyle name="Обычный 2 3 6 3" xfId="1068" xr:uid="{00000000-0005-0000-0000-0000C1000000}"/>
    <cellStyle name="Обычный 2 3 7" xfId="227" xr:uid="{00000000-0005-0000-0000-0000C2000000}"/>
    <cellStyle name="Обычный 2 3 7 2" xfId="677" xr:uid="{00000000-0005-0000-0000-0000C3000000}"/>
    <cellStyle name="Обычный 2 3 7 3" xfId="1127" xr:uid="{00000000-0005-0000-0000-0000C4000000}"/>
    <cellStyle name="Обычный 2 3 8" xfId="286" xr:uid="{00000000-0005-0000-0000-0000C5000000}"/>
    <cellStyle name="Обычный 2 3 8 2" xfId="736" xr:uid="{00000000-0005-0000-0000-0000C6000000}"/>
    <cellStyle name="Обычный 2 3 8 3" xfId="1186" xr:uid="{00000000-0005-0000-0000-0000C7000000}"/>
    <cellStyle name="Обычный 2 3 9" xfId="345" xr:uid="{00000000-0005-0000-0000-0000C8000000}"/>
    <cellStyle name="Обычный 2 3 9 2" xfId="795" xr:uid="{00000000-0005-0000-0000-0000C9000000}"/>
    <cellStyle name="Обычный 2 3 9 3" xfId="1245" xr:uid="{00000000-0005-0000-0000-0000CA000000}"/>
    <cellStyle name="Обычный 2 4" xfId="8" xr:uid="{00000000-0005-0000-0000-0000CB000000}"/>
    <cellStyle name="Обычный 2 4 10" xfId="463" xr:uid="{00000000-0005-0000-0000-0000CC000000}"/>
    <cellStyle name="Обычный 2 4 10 2" xfId="913" xr:uid="{00000000-0005-0000-0000-0000CD000000}"/>
    <cellStyle name="Обычный 2 4 11" xfId="407" xr:uid="{00000000-0005-0000-0000-0000CE000000}"/>
    <cellStyle name="Обычный 2 4 12" xfId="857" xr:uid="{00000000-0005-0000-0000-0000CF000000}"/>
    <cellStyle name="Обычный 2 4 2" xfId="29" xr:uid="{00000000-0005-0000-0000-0000D0000000}"/>
    <cellStyle name="Обычный 2 4 2 10" xfId="895" xr:uid="{00000000-0005-0000-0000-0000D1000000}"/>
    <cellStyle name="Обычный 2 4 2 2" xfId="91" xr:uid="{00000000-0005-0000-0000-0000D2000000}"/>
    <cellStyle name="Обычный 2 4 2 2 2" xfId="541" xr:uid="{00000000-0005-0000-0000-0000D3000000}"/>
    <cellStyle name="Обычный 2 4 2 2 3" xfId="991" xr:uid="{00000000-0005-0000-0000-0000D4000000}"/>
    <cellStyle name="Обычный 2 4 2 3" xfId="150" xr:uid="{00000000-0005-0000-0000-0000D5000000}"/>
    <cellStyle name="Обычный 2 4 2 3 2" xfId="600" xr:uid="{00000000-0005-0000-0000-0000D6000000}"/>
    <cellStyle name="Обычный 2 4 2 3 3" xfId="1050" xr:uid="{00000000-0005-0000-0000-0000D7000000}"/>
    <cellStyle name="Обычный 2 4 2 4" xfId="209" xr:uid="{00000000-0005-0000-0000-0000D8000000}"/>
    <cellStyle name="Обычный 2 4 2 4 2" xfId="659" xr:uid="{00000000-0005-0000-0000-0000D9000000}"/>
    <cellStyle name="Обычный 2 4 2 4 3" xfId="1109" xr:uid="{00000000-0005-0000-0000-0000DA000000}"/>
    <cellStyle name="Обычный 2 4 2 5" xfId="268" xr:uid="{00000000-0005-0000-0000-0000DB000000}"/>
    <cellStyle name="Обычный 2 4 2 5 2" xfId="718" xr:uid="{00000000-0005-0000-0000-0000DC000000}"/>
    <cellStyle name="Обычный 2 4 2 5 3" xfId="1168" xr:uid="{00000000-0005-0000-0000-0000DD000000}"/>
    <cellStyle name="Обычный 2 4 2 6" xfId="327" xr:uid="{00000000-0005-0000-0000-0000DE000000}"/>
    <cellStyle name="Обычный 2 4 2 6 2" xfId="777" xr:uid="{00000000-0005-0000-0000-0000DF000000}"/>
    <cellStyle name="Обычный 2 4 2 6 3" xfId="1227" xr:uid="{00000000-0005-0000-0000-0000E0000000}"/>
    <cellStyle name="Обычный 2 4 2 7" xfId="386" xr:uid="{00000000-0005-0000-0000-0000E1000000}"/>
    <cellStyle name="Обычный 2 4 2 7 2" xfId="836" xr:uid="{00000000-0005-0000-0000-0000E2000000}"/>
    <cellStyle name="Обычный 2 4 2 7 3" xfId="1286" xr:uid="{00000000-0005-0000-0000-0000E3000000}"/>
    <cellStyle name="Обычный 2 4 2 8" xfId="482" xr:uid="{00000000-0005-0000-0000-0000E4000000}"/>
    <cellStyle name="Обычный 2 4 2 8 2" xfId="932" xr:uid="{00000000-0005-0000-0000-0000E5000000}"/>
    <cellStyle name="Обычный 2 4 2 9" xfId="445" xr:uid="{00000000-0005-0000-0000-0000E6000000}"/>
    <cellStyle name="Обычный 2 4 3" xfId="71" xr:uid="{00000000-0005-0000-0000-0000E7000000}"/>
    <cellStyle name="Обычный 2 4 3 2" xfId="131" xr:uid="{00000000-0005-0000-0000-0000E8000000}"/>
    <cellStyle name="Обычный 2 4 3 2 2" xfId="581" xr:uid="{00000000-0005-0000-0000-0000E9000000}"/>
    <cellStyle name="Обычный 2 4 3 2 3" xfId="1031" xr:uid="{00000000-0005-0000-0000-0000EA000000}"/>
    <cellStyle name="Обычный 2 4 3 3" xfId="190" xr:uid="{00000000-0005-0000-0000-0000EB000000}"/>
    <cellStyle name="Обычный 2 4 3 3 2" xfId="640" xr:uid="{00000000-0005-0000-0000-0000EC000000}"/>
    <cellStyle name="Обычный 2 4 3 3 3" xfId="1090" xr:uid="{00000000-0005-0000-0000-0000ED000000}"/>
    <cellStyle name="Обычный 2 4 3 4" xfId="249" xr:uid="{00000000-0005-0000-0000-0000EE000000}"/>
    <cellStyle name="Обычный 2 4 3 4 2" xfId="699" xr:uid="{00000000-0005-0000-0000-0000EF000000}"/>
    <cellStyle name="Обычный 2 4 3 4 3" xfId="1149" xr:uid="{00000000-0005-0000-0000-0000F0000000}"/>
    <cellStyle name="Обычный 2 4 3 5" xfId="308" xr:uid="{00000000-0005-0000-0000-0000F1000000}"/>
    <cellStyle name="Обычный 2 4 3 5 2" xfId="758" xr:uid="{00000000-0005-0000-0000-0000F2000000}"/>
    <cellStyle name="Обычный 2 4 3 5 3" xfId="1208" xr:uid="{00000000-0005-0000-0000-0000F3000000}"/>
    <cellStyle name="Обычный 2 4 3 6" xfId="367" xr:uid="{00000000-0005-0000-0000-0000F4000000}"/>
    <cellStyle name="Обычный 2 4 3 6 2" xfId="817" xr:uid="{00000000-0005-0000-0000-0000F5000000}"/>
    <cellStyle name="Обычный 2 4 3 6 3" xfId="1267" xr:uid="{00000000-0005-0000-0000-0000F6000000}"/>
    <cellStyle name="Обычный 2 4 3 7" xfId="522" xr:uid="{00000000-0005-0000-0000-0000F7000000}"/>
    <cellStyle name="Обычный 2 4 3 7 2" xfId="972" xr:uid="{00000000-0005-0000-0000-0000F8000000}"/>
    <cellStyle name="Обычный 2 4 3 8" xfId="426" xr:uid="{00000000-0005-0000-0000-0000F9000000}"/>
    <cellStyle name="Обычный 2 4 3 9" xfId="876" xr:uid="{00000000-0005-0000-0000-0000FA000000}"/>
    <cellStyle name="Обычный 2 4 4" xfId="52" xr:uid="{00000000-0005-0000-0000-0000FB000000}"/>
    <cellStyle name="Обычный 2 4 4 2" xfId="503" xr:uid="{00000000-0005-0000-0000-0000FC000000}"/>
    <cellStyle name="Обычный 2 4 4 3" xfId="953" xr:uid="{00000000-0005-0000-0000-0000FD000000}"/>
    <cellStyle name="Обычный 2 4 5" xfId="112" xr:uid="{00000000-0005-0000-0000-0000FE000000}"/>
    <cellStyle name="Обычный 2 4 5 2" xfId="562" xr:uid="{00000000-0005-0000-0000-0000FF000000}"/>
    <cellStyle name="Обычный 2 4 5 3" xfId="1012" xr:uid="{00000000-0005-0000-0000-000000010000}"/>
    <cellStyle name="Обычный 2 4 6" xfId="171" xr:uid="{00000000-0005-0000-0000-000001010000}"/>
    <cellStyle name="Обычный 2 4 6 2" xfId="621" xr:uid="{00000000-0005-0000-0000-000002010000}"/>
    <cellStyle name="Обычный 2 4 6 3" xfId="1071" xr:uid="{00000000-0005-0000-0000-000003010000}"/>
    <cellStyle name="Обычный 2 4 7" xfId="230" xr:uid="{00000000-0005-0000-0000-000004010000}"/>
    <cellStyle name="Обычный 2 4 7 2" xfId="680" xr:uid="{00000000-0005-0000-0000-000005010000}"/>
    <cellStyle name="Обычный 2 4 7 3" xfId="1130" xr:uid="{00000000-0005-0000-0000-000006010000}"/>
    <cellStyle name="Обычный 2 4 8" xfId="289" xr:uid="{00000000-0005-0000-0000-000007010000}"/>
    <cellStyle name="Обычный 2 4 8 2" xfId="739" xr:uid="{00000000-0005-0000-0000-000008010000}"/>
    <cellStyle name="Обычный 2 4 8 3" xfId="1189" xr:uid="{00000000-0005-0000-0000-000009010000}"/>
    <cellStyle name="Обычный 2 4 9" xfId="348" xr:uid="{00000000-0005-0000-0000-00000A010000}"/>
    <cellStyle name="Обычный 2 4 9 2" xfId="798" xr:uid="{00000000-0005-0000-0000-00000B010000}"/>
    <cellStyle name="Обычный 2 4 9 3" xfId="1248" xr:uid="{00000000-0005-0000-0000-00000C010000}"/>
    <cellStyle name="Обычный 2 5" xfId="10" xr:uid="{00000000-0005-0000-0000-00000D010000}"/>
    <cellStyle name="Обычный 2 5 10" xfId="465" xr:uid="{00000000-0005-0000-0000-00000E010000}"/>
    <cellStyle name="Обычный 2 5 10 2" xfId="915" xr:uid="{00000000-0005-0000-0000-00000F010000}"/>
    <cellStyle name="Обычный 2 5 11" xfId="409" xr:uid="{00000000-0005-0000-0000-000010010000}"/>
    <cellStyle name="Обычный 2 5 12" xfId="859" xr:uid="{00000000-0005-0000-0000-000011010000}"/>
    <cellStyle name="Обычный 2 5 2" xfId="31" xr:uid="{00000000-0005-0000-0000-000012010000}"/>
    <cellStyle name="Обычный 2 5 2 10" xfId="897" xr:uid="{00000000-0005-0000-0000-000013010000}"/>
    <cellStyle name="Обычный 2 5 2 2" xfId="93" xr:uid="{00000000-0005-0000-0000-000014010000}"/>
    <cellStyle name="Обычный 2 5 2 2 2" xfId="543" xr:uid="{00000000-0005-0000-0000-000015010000}"/>
    <cellStyle name="Обычный 2 5 2 2 3" xfId="993" xr:uid="{00000000-0005-0000-0000-000016010000}"/>
    <cellStyle name="Обычный 2 5 2 3" xfId="152" xr:uid="{00000000-0005-0000-0000-000017010000}"/>
    <cellStyle name="Обычный 2 5 2 3 2" xfId="602" xr:uid="{00000000-0005-0000-0000-000018010000}"/>
    <cellStyle name="Обычный 2 5 2 3 3" xfId="1052" xr:uid="{00000000-0005-0000-0000-000019010000}"/>
    <cellStyle name="Обычный 2 5 2 4" xfId="211" xr:uid="{00000000-0005-0000-0000-00001A010000}"/>
    <cellStyle name="Обычный 2 5 2 4 2" xfId="661" xr:uid="{00000000-0005-0000-0000-00001B010000}"/>
    <cellStyle name="Обычный 2 5 2 4 3" xfId="1111" xr:uid="{00000000-0005-0000-0000-00001C010000}"/>
    <cellStyle name="Обычный 2 5 2 5" xfId="270" xr:uid="{00000000-0005-0000-0000-00001D010000}"/>
    <cellStyle name="Обычный 2 5 2 5 2" xfId="720" xr:uid="{00000000-0005-0000-0000-00001E010000}"/>
    <cellStyle name="Обычный 2 5 2 5 3" xfId="1170" xr:uid="{00000000-0005-0000-0000-00001F010000}"/>
    <cellStyle name="Обычный 2 5 2 6" xfId="329" xr:uid="{00000000-0005-0000-0000-000020010000}"/>
    <cellStyle name="Обычный 2 5 2 6 2" xfId="779" xr:uid="{00000000-0005-0000-0000-000021010000}"/>
    <cellStyle name="Обычный 2 5 2 6 3" xfId="1229" xr:uid="{00000000-0005-0000-0000-000022010000}"/>
    <cellStyle name="Обычный 2 5 2 7" xfId="388" xr:uid="{00000000-0005-0000-0000-000023010000}"/>
    <cellStyle name="Обычный 2 5 2 7 2" xfId="838" xr:uid="{00000000-0005-0000-0000-000024010000}"/>
    <cellStyle name="Обычный 2 5 2 7 3" xfId="1288" xr:uid="{00000000-0005-0000-0000-000025010000}"/>
    <cellStyle name="Обычный 2 5 2 8" xfId="484" xr:uid="{00000000-0005-0000-0000-000026010000}"/>
    <cellStyle name="Обычный 2 5 2 8 2" xfId="934" xr:uid="{00000000-0005-0000-0000-000027010000}"/>
    <cellStyle name="Обычный 2 5 2 9" xfId="447" xr:uid="{00000000-0005-0000-0000-000028010000}"/>
    <cellStyle name="Обычный 2 5 3" xfId="73" xr:uid="{00000000-0005-0000-0000-000029010000}"/>
    <cellStyle name="Обычный 2 5 3 2" xfId="133" xr:uid="{00000000-0005-0000-0000-00002A010000}"/>
    <cellStyle name="Обычный 2 5 3 2 2" xfId="583" xr:uid="{00000000-0005-0000-0000-00002B010000}"/>
    <cellStyle name="Обычный 2 5 3 2 3" xfId="1033" xr:uid="{00000000-0005-0000-0000-00002C010000}"/>
    <cellStyle name="Обычный 2 5 3 3" xfId="192" xr:uid="{00000000-0005-0000-0000-00002D010000}"/>
    <cellStyle name="Обычный 2 5 3 3 2" xfId="642" xr:uid="{00000000-0005-0000-0000-00002E010000}"/>
    <cellStyle name="Обычный 2 5 3 3 3" xfId="1092" xr:uid="{00000000-0005-0000-0000-00002F010000}"/>
    <cellStyle name="Обычный 2 5 3 4" xfId="251" xr:uid="{00000000-0005-0000-0000-000030010000}"/>
    <cellStyle name="Обычный 2 5 3 4 2" xfId="701" xr:uid="{00000000-0005-0000-0000-000031010000}"/>
    <cellStyle name="Обычный 2 5 3 4 3" xfId="1151" xr:uid="{00000000-0005-0000-0000-000032010000}"/>
    <cellStyle name="Обычный 2 5 3 5" xfId="310" xr:uid="{00000000-0005-0000-0000-000033010000}"/>
    <cellStyle name="Обычный 2 5 3 5 2" xfId="760" xr:uid="{00000000-0005-0000-0000-000034010000}"/>
    <cellStyle name="Обычный 2 5 3 5 3" xfId="1210" xr:uid="{00000000-0005-0000-0000-000035010000}"/>
    <cellStyle name="Обычный 2 5 3 6" xfId="369" xr:uid="{00000000-0005-0000-0000-000036010000}"/>
    <cellStyle name="Обычный 2 5 3 6 2" xfId="819" xr:uid="{00000000-0005-0000-0000-000037010000}"/>
    <cellStyle name="Обычный 2 5 3 6 3" xfId="1269" xr:uid="{00000000-0005-0000-0000-000038010000}"/>
    <cellStyle name="Обычный 2 5 3 7" xfId="524" xr:uid="{00000000-0005-0000-0000-000039010000}"/>
    <cellStyle name="Обычный 2 5 3 7 2" xfId="974" xr:uid="{00000000-0005-0000-0000-00003A010000}"/>
    <cellStyle name="Обычный 2 5 3 8" xfId="428" xr:uid="{00000000-0005-0000-0000-00003B010000}"/>
    <cellStyle name="Обычный 2 5 3 9" xfId="878" xr:uid="{00000000-0005-0000-0000-00003C010000}"/>
    <cellStyle name="Обычный 2 5 4" xfId="54" xr:uid="{00000000-0005-0000-0000-00003D010000}"/>
    <cellStyle name="Обычный 2 5 4 2" xfId="505" xr:uid="{00000000-0005-0000-0000-00003E010000}"/>
    <cellStyle name="Обычный 2 5 4 3" xfId="955" xr:uid="{00000000-0005-0000-0000-00003F010000}"/>
    <cellStyle name="Обычный 2 5 5" xfId="114" xr:uid="{00000000-0005-0000-0000-000040010000}"/>
    <cellStyle name="Обычный 2 5 5 2" xfId="564" xr:uid="{00000000-0005-0000-0000-000041010000}"/>
    <cellStyle name="Обычный 2 5 5 3" xfId="1014" xr:uid="{00000000-0005-0000-0000-000042010000}"/>
    <cellStyle name="Обычный 2 5 6" xfId="173" xr:uid="{00000000-0005-0000-0000-000043010000}"/>
    <cellStyle name="Обычный 2 5 6 2" xfId="623" xr:uid="{00000000-0005-0000-0000-000044010000}"/>
    <cellStyle name="Обычный 2 5 6 3" xfId="1073" xr:uid="{00000000-0005-0000-0000-000045010000}"/>
    <cellStyle name="Обычный 2 5 7" xfId="232" xr:uid="{00000000-0005-0000-0000-000046010000}"/>
    <cellStyle name="Обычный 2 5 7 2" xfId="682" xr:uid="{00000000-0005-0000-0000-000047010000}"/>
    <cellStyle name="Обычный 2 5 7 3" xfId="1132" xr:uid="{00000000-0005-0000-0000-000048010000}"/>
    <cellStyle name="Обычный 2 5 8" xfId="291" xr:uid="{00000000-0005-0000-0000-000049010000}"/>
    <cellStyle name="Обычный 2 5 8 2" xfId="741" xr:uid="{00000000-0005-0000-0000-00004A010000}"/>
    <cellStyle name="Обычный 2 5 8 3" xfId="1191" xr:uid="{00000000-0005-0000-0000-00004B010000}"/>
    <cellStyle name="Обычный 2 5 9" xfId="350" xr:uid="{00000000-0005-0000-0000-00004C010000}"/>
    <cellStyle name="Обычный 2 5 9 2" xfId="800" xr:uid="{00000000-0005-0000-0000-00004D010000}"/>
    <cellStyle name="Обычный 2 5 9 3" xfId="1250" xr:uid="{00000000-0005-0000-0000-00004E010000}"/>
    <cellStyle name="Обычный 2 6" xfId="12" xr:uid="{00000000-0005-0000-0000-00004F010000}"/>
    <cellStyle name="Обычный 2 6 10" xfId="467" xr:uid="{00000000-0005-0000-0000-000050010000}"/>
    <cellStyle name="Обычный 2 6 10 2" xfId="917" xr:uid="{00000000-0005-0000-0000-000051010000}"/>
    <cellStyle name="Обычный 2 6 11" xfId="411" xr:uid="{00000000-0005-0000-0000-000052010000}"/>
    <cellStyle name="Обычный 2 6 12" xfId="861" xr:uid="{00000000-0005-0000-0000-000053010000}"/>
    <cellStyle name="Обычный 2 6 2" xfId="33" xr:uid="{00000000-0005-0000-0000-000054010000}"/>
    <cellStyle name="Обычный 2 6 2 10" xfId="899" xr:uid="{00000000-0005-0000-0000-000055010000}"/>
    <cellStyle name="Обычный 2 6 2 2" xfId="95" xr:uid="{00000000-0005-0000-0000-000056010000}"/>
    <cellStyle name="Обычный 2 6 2 2 2" xfId="545" xr:uid="{00000000-0005-0000-0000-000057010000}"/>
    <cellStyle name="Обычный 2 6 2 2 3" xfId="995" xr:uid="{00000000-0005-0000-0000-000058010000}"/>
    <cellStyle name="Обычный 2 6 2 3" xfId="154" xr:uid="{00000000-0005-0000-0000-000059010000}"/>
    <cellStyle name="Обычный 2 6 2 3 2" xfId="604" xr:uid="{00000000-0005-0000-0000-00005A010000}"/>
    <cellStyle name="Обычный 2 6 2 3 3" xfId="1054" xr:uid="{00000000-0005-0000-0000-00005B010000}"/>
    <cellStyle name="Обычный 2 6 2 4" xfId="213" xr:uid="{00000000-0005-0000-0000-00005C010000}"/>
    <cellStyle name="Обычный 2 6 2 4 2" xfId="663" xr:uid="{00000000-0005-0000-0000-00005D010000}"/>
    <cellStyle name="Обычный 2 6 2 4 3" xfId="1113" xr:uid="{00000000-0005-0000-0000-00005E010000}"/>
    <cellStyle name="Обычный 2 6 2 5" xfId="272" xr:uid="{00000000-0005-0000-0000-00005F010000}"/>
    <cellStyle name="Обычный 2 6 2 5 2" xfId="722" xr:uid="{00000000-0005-0000-0000-000060010000}"/>
    <cellStyle name="Обычный 2 6 2 5 3" xfId="1172" xr:uid="{00000000-0005-0000-0000-000061010000}"/>
    <cellStyle name="Обычный 2 6 2 6" xfId="331" xr:uid="{00000000-0005-0000-0000-000062010000}"/>
    <cellStyle name="Обычный 2 6 2 6 2" xfId="781" xr:uid="{00000000-0005-0000-0000-000063010000}"/>
    <cellStyle name="Обычный 2 6 2 6 3" xfId="1231" xr:uid="{00000000-0005-0000-0000-000064010000}"/>
    <cellStyle name="Обычный 2 6 2 7" xfId="390" xr:uid="{00000000-0005-0000-0000-000065010000}"/>
    <cellStyle name="Обычный 2 6 2 7 2" xfId="840" xr:uid="{00000000-0005-0000-0000-000066010000}"/>
    <cellStyle name="Обычный 2 6 2 7 3" xfId="1290" xr:uid="{00000000-0005-0000-0000-000067010000}"/>
    <cellStyle name="Обычный 2 6 2 8" xfId="486" xr:uid="{00000000-0005-0000-0000-000068010000}"/>
    <cellStyle name="Обычный 2 6 2 8 2" xfId="936" xr:uid="{00000000-0005-0000-0000-000069010000}"/>
    <cellStyle name="Обычный 2 6 2 9" xfId="449" xr:uid="{00000000-0005-0000-0000-00006A010000}"/>
    <cellStyle name="Обычный 2 6 3" xfId="75" xr:uid="{00000000-0005-0000-0000-00006B010000}"/>
    <cellStyle name="Обычный 2 6 3 2" xfId="135" xr:uid="{00000000-0005-0000-0000-00006C010000}"/>
    <cellStyle name="Обычный 2 6 3 2 2" xfId="585" xr:uid="{00000000-0005-0000-0000-00006D010000}"/>
    <cellStyle name="Обычный 2 6 3 2 3" xfId="1035" xr:uid="{00000000-0005-0000-0000-00006E010000}"/>
    <cellStyle name="Обычный 2 6 3 3" xfId="194" xr:uid="{00000000-0005-0000-0000-00006F010000}"/>
    <cellStyle name="Обычный 2 6 3 3 2" xfId="644" xr:uid="{00000000-0005-0000-0000-000070010000}"/>
    <cellStyle name="Обычный 2 6 3 3 3" xfId="1094" xr:uid="{00000000-0005-0000-0000-000071010000}"/>
    <cellStyle name="Обычный 2 6 3 4" xfId="253" xr:uid="{00000000-0005-0000-0000-000072010000}"/>
    <cellStyle name="Обычный 2 6 3 4 2" xfId="703" xr:uid="{00000000-0005-0000-0000-000073010000}"/>
    <cellStyle name="Обычный 2 6 3 4 3" xfId="1153" xr:uid="{00000000-0005-0000-0000-000074010000}"/>
    <cellStyle name="Обычный 2 6 3 5" xfId="312" xr:uid="{00000000-0005-0000-0000-000075010000}"/>
    <cellStyle name="Обычный 2 6 3 5 2" xfId="762" xr:uid="{00000000-0005-0000-0000-000076010000}"/>
    <cellStyle name="Обычный 2 6 3 5 3" xfId="1212" xr:uid="{00000000-0005-0000-0000-000077010000}"/>
    <cellStyle name="Обычный 2 6 3 6" xfId="371" xr:uid="{00000000-0005-0000-0000-000078010000}"/>
    <cellStyle name="Обычный 2 6 3 6 2" xfId="821" xr:uid="{00000000-0005-0000-0000-000079010000}"/>
    <cellStyle name="Обычный 2 6 3 6 3" xfId="1271" xr:uid="{00000000-0005-0000-0000-00007A010000}"/>
    <cellStyle name="Обычный 2 6 3 7" xfId="526" xr:uid="{00000000-0005-0000-0000-00007B010000}"/>
    <cellStyle name="Обычный 2 6 3 7 2" xfId="976" xr:uid="{00000000-0005-0000-0000-00007C010000}"/>
    <cellStyle name="Обычный 2 6 3 8" xfId="430" xr:uid="{00000000-0005-0000-0000-00007D010000}"/>
    <cellStyle name="Обычный 2 6 3 9" xfId="880" xr:uid="{00000000-0005-0000-0000-00007E010000}"/>
    <cellStyle name="Обычный 2 6 4" xfId="56" xr:uid="{00000000-0005-0000-0000-00007F010000}"/>
    <cellStyle name="Обычный 2 6 4 2" xfId="507" xr:uid="{00000000-0005-0000-0000-000080010000}"/>
    <cellStyle name="Обычный 2 6 4 3" xfId="957" xr:uid="{00000000-0005-0000-0000-000081010000}"/>
    <cellStyle name="Обычный 2 6 5" xfId="116" xr:uid="{00000000-0005-0000-0000-000082010000}"/>
    <cellStyle name="Обычный 2 6 5 2" xfId="566" xr:uid="{00000000-0005-0000-0000-000083010000}"/>
    <cellStyle name="Обычный 2 6 5 3" xfId="1016" xr:uid="{00000000-0005-0000-0000-000084010000}"/>
    <cellStyle name="Обычный 2 6 6" xfId="175" xr:uid="{00000000-0005-0000-0000-000085010000}"/>
    <cellStyle name="Обычный 2 6 6 2" xfId="625" xr:uid="{00000000-0005-0000-0000-000086010000}"/>
    <cellStyle name="Обычный 2 6 6 3" xfId="1075" xr:uid="{00000000-0005-0000-0000-000087010000}"/>
    <cellStyle name="Обычный 2 6 7" xfId="234" xr:uid="{00000000-0005-0000-0000-000088010000}"/>
    <cellStyle name="Обычный 2 6 7 2" xfId="684" xr:uid="{00000000-0005-0000-0000-000089010000}"/>
    <cellStyle name="Обычный 2 6 7 3" xfId="1134" xr:uid="{00000000-0005-0000-0000-00008A010000}"/>
    <cellStyle name="Обычный 2 6 8" xfId="293" xr:uid="{00000000-0005-0000-0000-00008B010000}"/>
    <cellStyle name="Обычный 2 6 8 2" xfId="743" xr:uid="{00000000-0005-0000-0000-00008C010000}"/>
    <cellStyle name="Обычный 2 6 8 3" xfId="1193" xr:uid="{00000000-0005-0000-0000-00008D010000}"/>
    <cellStyle name="Обычный 2 6 9" xfId="352" xr:uid="{00000000-0005-0000-0000-00008E010000}"/>
    <cellStyle name="Обычный 2 6 9 2" xfId="802" xr:uid="{00000000-0005-0000-0000-00008F010000}"/>
    <cellStyle name="Обычный 2 6 9 3" xfId="1252" xr:uid="{00000000-0005-0000-0000-000090010000}"/>
    <cellStyle name="Обычный 2 7" xfId="14" xr:uid="{00000000-0005-0000-0000-000091010000}"/>
    <cellStyle name="Обычный 2 7 10" xfId="469" xr:uid="{00000000-0005-0000-0000-000092010000}"/>
    <cellStyle name="Обычный 2 7 10 2" xfId="919" xr:uid="{00000000-0005-0000-0000-000093010000}"/>
    <cellStyle name="Обычный 2 7 11" xfId="413" xr:uid="{00000000-0005-0000-0000-000094010000}"/>
    <cellStyle name="Обычный 2 7 12" xfId="863" xr:uid="{00000000-0005-0000-0000-000095010000}"/>
    <cellStyle name="Обычный 2 7 2" xfId="35" xr:uid="{00000000-0005-0000-0000-000096010000}"/>
    <cellStyle name="Обычный 2 7 2 10" xfId="901" xr:uid="{00000000-0005-0000-0000-000097010000}"/>
    <cellStyle name="Обычный 2 7 2 2" xfId="97" xr:uid="{00000000-0005-0000-0000-000098010000}"/>
    <cellStyle name="Обычный 2 7 2 2 2" xfId="547" xr:uid="{00000000-0005-0000-0000-000099010000}"/>
    <cellStyle name="Обычный 2 7 2 2 3" xfId="997" xr:uid="{00000000-0005-0000-0000-00009A010000}"/>
    <cellStyle name="Обычный 2 7 2 3" xfId="156" xr:uid="{00000000-0005-0000-0000-00009B010000}"/>
    <cellStyle name="Обычный 2 7 2 3 2" xfId="606" xr:uid="{00000000-0005-0000-0000-00009C010000}"/>
    <cellStyle name="Обычный 2 7 2 3 3" xfId="1056" xr:uid="{00000000-0005-0000-0000-00009D010000}"/>
    <cellStyle name="Обычный 2 7 2 4" xfId="215" xr:uid="{00000000-0005-0000-0000-00009E010000}"/>
    <cellStyle name="Обычный 2 7 2 4 2" xfId="665" xr:uid="{00000000-0005-0000-0000-00009F010000}"/>
    <cellStyle name="Обычный 2 7 2 4 3" xfId="1115" xr:uid="{00000000-0005-0000-0000-0000A0010000}"/>
    <cellStyle name="Обычный 2 7 2 5" xfId="274" xr:uid="{00000000-0005-0000-0000-0000A1010000}"/>
    <cellStyle name="Обычный 2 7 2 5 2" xfId="724" xr:uid="{00000000-0005-0000-0000-0000A2010000}"/>
    <cellStyle name="Обычный 2 7 2 5 3" xfId="1174" xr:uid="{00000000-0005-0000-0000-0000A3010000}"/>
    <cellStyle name="Обычный 2 7 2 6" xfId="333" xr:uid="{00000000-0005-0000-0000-0000A4010000}"/>
    <cellStyle name="Обычный 2 7 2 6 2" xfId="783" xr:uid="{00000000-0005-0000-0000-0000A5010000}"/>
    <cellStyle name="Обычный 2 7 2 6 3" xfId="1233" xr:uid="{00000000-0005-0000-0000-0000A6010000}"/>
    <cellStyle name="Обычный 2 7 2 7" xfId="392" xr:uid="{00000000-0005-0000-0000-0000A7010000}"/>
    <cellStyle name="Обычный 2 7 2 7 2" xfId="842" xr:uid="{00000000-0005-0000-0000-0000A8010000}"/>
    <cellStyle name="Обычный 2 7 2 7 3" xfId="1292" xr:uid="{00000000-0005-0000-0000-0000A9010000}"/>
    <cellStyle name="Обычный 2 7 2 8" xfId="488" xr:uid="{00000000-0005-0000-0000-0000AA010000}"/>
    <cellStyle name="Обычный 2 7 2 8 2" xfId="938" xr:uid="{00000000-0005-0000-0000-0000AB010000}"/>
    <cellStyle name="Обычный 2 7 2 9" xfId="451" xr:uid="{00000000-0005-0000-0000-0000AC010000}"/>
    <cellStyle name="Обычный 2 7 3" xfId="77" xr:uid="{00000000-0005-0000-0000-0000AD010000}"/>
    <cellStyle name="Обычный 2 7 3 2" xfId="137" xr:uid="{00000000-0005-0000-0000-0000AE010000}"/>
    <cellStyle name="Обычный 2 7 3 2 2" xfId="587" xr:uid="{00000000-0005-0000-0000-0000AF010000}"/>
    <cellStyle name="Обычный 2 7 3 2 3" xfId="1037" xr:uid="{00000000-0005-0000-0000-0000B0010000}"/>
    <cellStyle name="Обычный 2 7 3 3" xfId="196" xr:uid="{00000000-0005-0000-0000-0000B1010000}"/>
    <cellStyle name="Обычный 2 7 3 3 2" xfId="646" xr:uid="{00000000-0005-0000-0000-0000B2010000}"/>
    <cellStyle name="Обычный 2 7 3 3 3" xfId="1096" xr:uid="{00000000-0005-0000-0000-0000B3010000}"/>
    <cellStyle name="Обычный 2 7 3 4" xfId="255" xr:uid="{00000000-0005-0000-0000-0000B4010000}"/>
    <cellStyle name="Обычный 2 7 3 4 2" xfId="705" xr:uid="{00000000-0005-0000-0000-0000B5010000}"/>
    <cellStyle name="Обычный 2 7 3 4 3" xfId="1155" xr:uid="{00000000-0005-0000-0000-0000B6010000}"/>
    <cellStyle name="Обычный 2 7 3 5" xfId="314" xr:uid="{00000000-0005-0000-0000-0000B7010000}"/>
    <cellStyle name="Обычный 2 7 3 5 2" xfId="764" xr:uid="{00000000-0005-0000-0000-0000B8010000}"/>
    <cellStyle name="Обычный 2 7 3 5 3" xfId="1214" xr:uid="{00000000-0005-0000-0000-0000B9010000}"/>
    <cellStyle name="Обычный 2 7 3 6" xfId="373" xr:uid="{00000000-0005-0000-0000-0000BA010000}"/>
    <cellStyle name="Обычный 2 7 3 6 2" xfId="823" xr:uid="{00000000-0005-0000-0000-0000BB010000}"/>
    <cellStyle name="Обычный 2 7 3 6 3" xfId="1273" xr:uid="{00000000-0005-0000-0000-0000BC010000}"/>
    <cellStyle name="Обычный 2 7 3 7" xfId="528" xr:uid="{00000000-0005-0000-0000-0000BD010000}"/>
    <cellStyle name="Обычный 2 7 3 7 2" xfId="978" xr:uid="{00000000-0005-0000-0000-0000BE010000}"/>
    <cellStyle name="Обычный 2 7 3 8" xfId="432" xr:uid="{00000000-0005-0000-0000-0000BF010000}"/>
    <cellStyle name="Обычный 2 7 3 9" xfId="882" xr:uid="{00000000-0005-0000-0000-0000C0010000}"/>
    <cellStyle name="Обычный 2 7 4" xfId="58" xr:uid="{00000000-0005-0000-0000-0000C1010000}"/>
    <cellStyle name="Обычный 2 7 4 2" xfId="509" xr:uid="{00000000-0005-0000-0000-0000C2010000}"/>
    <cellStyle name="Обычный 2 7 4 3" xfId="959" xr:uid="{00000000-0005-0000-0000-0000C3010000}"/>
    <cellStyle name="Обычный 2 7 5" xfId="118" xr:uid="{00000000-0005-0000-0000-0000C4010000}"/>
    <cellStyle name="Обычный 2 7 5 2" xfId="568" xr:uid="{00000000-0005-0000-0000-0000C5010000}"/>
    <cellStyle name="Обычный 2 7 5 3" xfId="1018" xr:uid="{00000000-0005-0000-0000-0000C6010000}"/>
    <cellStyle name="Обычный 2 7 6" xfId="177" xr:uid="{00000000-0005-0000-0000-0000C7010000}"/>
    <cellStyle name="Обычный 2 7 6 2" xfId="627" xr:uid="{00000000-0005-0000-0000-0000C8010000}"/>
    <cellStyle name="Обычный 2 7 6 3" xfId="1077" xr:uid="{00000000-0005-0000-0000-0000C9010000}"/>
    <cellStyle name="Обычный 2 7 7" xfId="236" xr:uid="{00000000-0005-0000-0000-0000CA010000}"/>
    <cellStyle name="Обычный 2 7 7 2" xfId="686" xr:uid="{00000000-0005-0000-0000-0000CB010000}"/>
    <cellStyle name="Обычный 2 7 7 3" xfId="1136" xr:uid="{00000000-0005-0000-0000-0000CC010000}"/>
    <cellStyle name="Обычный 2 7 8" xfId="295" xr:uid="{00000000-0005-0000-0000-0000CD010000}"/>
    <cellStyle name="Обычный 2 7 8 2" xfId="745" xr:uid="{00000000-0005-0000-0000-0000CE010000}"/>
    <cellStyle name="Обычный 2 7 8 3" xfId="1195" xr:uid="{00000000-0005-0000-0000-0000CF010000}"/>
    <cellStyle name="Обычный 2 7 9" xfId="354" xr:uid="{00000000-0005-0000-0000-0000D0010000}"/>
    <cellStyle name="Обычный 2 7 9 2" xfId="804" xr:uid="{00000000-0005-0000-0000-0000D1010000}"/>
    <cellStyle name="Обычный 2 7 9 3" xfId="1254" xr:uid="{00000000-0005-0000-0000-0000D2010000}"/>
    <cellStyle name="Обычный 2 8" xfId="16" xr:uid="{00000000-0005-0000-0000-0000D3010000}"/>
    <cellStyle name="Обычный 2 8 10" xfId="471" xr:uid="{00000000-0005-0000-0000-0000D4010000}"/>
    <cellStyle name="Обычный 2 8 10 2" xfId="921" xr:uid="{00000000-0005-0000-0000-0000D5010000}"/>
    <cellStyle name="Обычный 2 8 11" xfId="415" xr:uid="{00000000-0005-0000-0000-0000D6010000}"/>
    <cellStyle name="Обычный 2 8 12" xfId="865" xr:uid="{00000000-0005-0000-0000-0000D7010000}"/>
    <cellStyle name="Обычный 2 8 2" xfId="37" xr:uid="{00000000-0005-0000-0000-0000D8010000}"/>
    <cellStyle name="Обычный 2 8 2 10" xfId="903" xr:uid="{00000000-0005-0000-0000-0000D9010000}"/>
    <cellStyle name="Обычный 2 8 2 2" xfId="99" xr:uid="{00000000-0005-0000-0000-0000DA010000}"/>
    <cellStyle name="Обычный 2 8 2 2 2" xfId="549" xr:uid="{00000000-0005-0000-0000-0000DB010000}"/>
    <cellStyle name="Обычный 2 8 2 2 3" xfId="999" xr:uid="{00000000-0005-0000-0000-0000DC010000}"/>
    <cellStyle name="Обычный 2 8 2 3" xfId="158" xr:uid="{00000000-0005-0000-0000-0000DD010000}"/>
    <cellStyle name="Обычный 2 8 2 3 2" xfId="608" xr:uid="{00000000-0005-0000-0000-0000DE010000}"/>
    <cellStyle name="Обычный 2 8 2 3 3" xfId="1058" xr:uid="{00000000-0005-0000-0000-0000DF010000}"/>
    <cellStyle name="Обычный 2 8 2 4" xfId="217" xr:uid="{00000000-0005-0000-0000-0000E0010000}"/>
    <cellStyle name="Обычный 2 8 2 4 2" xfId="667" xr:uid="{00000000-0005-0000-0000-0000E1010000}"/>
    <cellStyle name="Обычный 2 8 2 4 3" xfId="1117" xr:uid="{00000000-0005-0000-0000-0000E2010000}"/>
    <cellStyle name="Обычный 2 8 2 5" xfId="276" xr:uid="{00000000-0005-0000-0000-0000E3010000}"/>
    <cellStyle name="Обычный 2 8 2 5 2" xfId="726" xr:uid="{00000000-0005-0000-0000-0000E4010000}"/>
    <cellStyle name="Обычный 2 8 2 5 3" xfId="1176" xr:uid="{00000000-0005-0000-0000-0000E5010000}"/>
    <cellStyle name="Обычный 2 8 2 6" xfId="335" xr:uid="{00000000-0005-0000-0000-0000E6010000}"/>
    <cellStyle name="Обычный 2 8 2 6 2" xfId="785" xr:uid="{00000000-0005-0000-0000-0000E7010000}"/>
    <cellStyle name="Обычный 2 8 2 6 3" xfId="1235" xr:uid="{00000000-0005-0000-0000-0000E8010000}"/>
    <cellStyle name="Обычный 2 8 2 7" xfId="394" xr:uid="{00000000-0005-0000-0000-0000E9010000}"/>
    <cellStyle name="Обычный 2 8 2 7 2" xfId="844" xr:uid="{00000000-0005-0000-0000-0000EA010000}"/>
    <cellStyle name="Обычный 2 8 2 7 3" xfId="1294" xr:uid="{00000000-0005-0000-0000-0000EB010000}"/>
    <cellStyle name="Обычный 2 8 2 8" xfId="490" xr:uid="{00000000-0005-0000-0000-0000EC010000}"/>
    <cellStyle name="Обычный 2 8 2 8 2" xfId="940" xr:uid="{00000000-0005-0000-0000-0000ED010000}"/>
    <cellStyle name="Обычный 2 8 2 9" xfId="453" xr:uid="{00000000-0005-0000-0000-0000EE010000}"/>
    <cellStyle name="Обычный 2 8 3" xfId="79" xr:uid="{00000000-0005-0000-0000-0000EF010000}"/>
    <cellStyle name="Обычный 2 8 3 2" xfId="139" xr:uid="{00000000-0005-0000-0000-0000F0010000}"/>
    <cellStyle name="Обычный 2 8 3 2 2" xfId="589" xr:uid="{00000000-0005-0000-0000-0000F1010000}"/>
    <cellStyle name="Обычный 2 8 3 2 3" xfId="1039" xr:uid="{00000000-0005-0000-0000-0000F2010000}"/>
    <cellStyle name="Обычный 2 8 3 3" xfId="198" xr:uid="{00000000-0005-0000-0000-0000F3010000}"/>
    <cellStyle name="Обычный 2 8 3 3 2" xfId="648" xr:uid="{00000000-0005-0000-0000-0000F4010000}"/>
    <cellStyle name="Обычный 2 8 3 3 3" xfId="1098" xr:uid="{00000000-0005-0000-0000-0000F5010000}"/>
    <cellStyle name="Обычный 2 8 3 4" xfId="257" xr:uid="{00000000-0005-0000-0000-0000F6010000}"/>
    <cellStyle name="Обычный 2 8 3 4 2" xfId="707" xr:uid="{00000000-0005-0000-0000-0000F7010000}"/>
    <cellStyle name="Обычный 2 8 3 4 3" xfId="1157" xr:uid="{00000000-0005-0000-0000-0000F8010000}"/>
    <cellStyle name="Обычный 2 8 3 5" xfId="316" xr:uid="{00000000-0005-0000-0000-0000F9010000}"/>
    <cellStyle name="Обычный 2 8 3 5 2" xfId="766" xr:uid="{00000000-0005-0000-0000-0000FA010000}"/>
    <cellStyle name="Обычный 2 8 3 5 3" xfId="1216" xr:uid="{00000000-0005-0000-0000-0000FB010000}"/>
    <cellStyle name="Обычный 2 8 3 6" xfId="375" xr:uid="{00000000-0005-0000-0000-0000FC010000}"/>
    <cellStyle name="Обычный 2 8 3 6 2" xfId="825" xr:uid="{00000000-0005-0000-0000-0000FD010000}"/>
    <cellStyle name="Обычный 2 8 3 6 3" xfId="1275" xr:uid="{00000000-0005-0000-0000-0000FE010000}"/>
    <cellStyle name="Обычный 2 8 3 7" xfId="530" xr:uid="{00000000-0005-0000-0000-0000FF010000}"/>
    <cellStyle name="Обычный 2 8 3 7 2" xfId="980" xr:uid="{00000000-0005-0000-0000-000000020000}"/>
    <cellStyle name="Обычный 2 8 3 8" xfId="434" xr:uid="{00000000-0005-0000-0000-000001020000}"/>
    <cellStyle name="Обычный 2 8 3 9" xfId="884" xr:uid="{00000000-0005-0000-0000-000002020000}"/>
    <cellStyle name="Обычный 2 8 4" xfId="60" xr:uid="{00000000-0005-0000-0000-000003020000}"/>
    <cellStyle name="Обычный 2 8 4 2" xfId="511" xr:uid="{00000000-0005-0000-0000-000004020000}"/>
    <cellStyle name="Обычный 2 8 4 3" xfId="961" xr:uid="{00000000-0005-0000-0000-000005020000}"/>
    <cellStyle name="Обычный 2 8 5" xfId="120" xr:uid="{00000000-0005-0000-0000-000006020000}"/>
    <cellStyle name="Обычный 2 8 5 2" xfId="570" xr:uid="{00000000-0005-0000-0000-000007020000}"/>
    <cellStyle name="Обычный 2 8 5 3" xfId="1020" xr:uid="{00000000-0005-0000-0000-000008020000}"/>
    <cellStyle name="Обычный 2 8 6" xfId="179" xr:uid="{00000000-0005-0000-0000-000009020000}"/>
    <cellStyle name="Обычный 2 8 6 2" xfId="629" xr:uid="{00000000-0005-0000-0000-00000A020000}"/>
    <cellStyle name="Обычный 2 8 6 3" xfId="1079" xr:uid="{00000000-0005-0000-0000-00000B020000}"/>
    <cellStyle name="Обычный 2 8 7" xfId="238" xr:uid="{00000000-0005-0000-0000-00000C020000}"/>
    <cellStyle name="Обычный 2 8 7 2" xfId="688" xr:uid="{00000000-0005-0000-0000-00000D020000}"/>
    <cellStyle name="Обычный 2 8 7 3" xfId="1138" xr:uid="{00000000-0005-0000-0000-00000E020000}"/>
    <cellStyle name="Обычный 2 8 8" xfId="297" xr:uid="{00000000-0005-0000-0000-00000F020000}"/>
    <cellStyle name="Обычный 2 8 8 2" xfId="747" xr:uid="{00000000-0005-0000-0000-000010020000}"/>
    <cellStyle name="Обычный 2 8 8 3" xfId="1197" xr:uid="{00000000-0005-0000-0000-000011020000}"/>
    <cellStyle name="Обычный 2 8 9" xfId="356" xr:uid="{00000000-0005-0000-0000-000012020000}"/>
    <cellStyle name="Обычный 2 8 9 2" xfId="806" xr:uid="{00000000-0005-0000-0000-000013020000}"/>
    <cellStyle name="Обычный 2 8 9 3" xfId="1256" xr:uid="{00000000-0005-0000-0000-000014020000}"/>
    <cellStyle name="Обычный 2 9" xfId="18" xr:uid="{00000000-0005-0000-0000-000015020000}"/>
    <cellStyle name="Обычный 2 9 10" xfId="473" xr:uid="{00000000-0005-0000-0000-000016020000}"/>
    <cellStyle name="Обычный 2 9 10 2" xfId="923" xr:uid="{00000000-0005-0000-0000-000017020000}"/>
    <cellStyle name="Обычный 2 9 11" xfId="417" xr:uid="{00000000-0005-0000-0000-000018020000}"/>
    <cellStyle name="Обычный 2 9 12" xfId="867" xr:uid="{00000000-0005-0000-0000-000019020000}"/>
    <cellStyle name="Обычный 2 9 2" xfId="39" xr:uid="{00000000-0005-0000-0000-00001A020000}"/>
    <cellStyle name="Обычный 2 9 2 10" xfId="905" xr:uid="{00000000-0005-0000-0000-00001B020000}"/>
    <cellStyle name="Обычный 2 9 2 2" xfId="101" xr:uid="{00000000-0005-0000-0000-00001C020000}"/>
    <cellStyle name="Обычный 2 9 2 2 2" xfId="551" xr:uid="{00000000-0005-0000-0000-00001D020000}"/>
    <cellStyle name="Обычный 2 9 2 2 3" xfId="1001" xr:uid="{00000000-0005-0000-0000-00001E020000}"/>
    <cellStyle name="Обычный 2 9 2 3" xfId="160" xr:uid="{00000000-0005-0000-0000-00001F020000}"/>
    <cellStyle name="Обычный 2 9 2 3 2" xfId="610" xr:uid="{00000000-0005-0000-0000-000020020000}"/>
    <cellStyle name="Обычный 2 9 2 3 3" xfId="1060" xr:uid="{00000000-0005-0000-0000-000021020000}"/>
    <cellStyle name="Обычный 2 9 2 4" xfId="219" xr:uid="{00000000-0005-0000-0000-000022020000}"/>
    <cellStyle name="Обычный 2 9 2 4 2" xfId="669" xr:uid="{00000000-0005-0000-0000-000023020000}"/>
    <cellStyle name="Обычный 2 9 2 4 3" xfId="1119" xr:uid="{00000000-0005-0000-0000-000024020000}"/>
    <cellStyle name="Обычный 2 9 2 5" xfId="278" xr:uid="{00000000-0005-0000-0000-000025020000}"/>
    <cellStyle name="Обычный 2 9 2 5 2" xfId="728" xr:uid="{00000000-0005-0000-0000-000026020000}"/>
    <cellStyle name="Обычный 2 9 2 5 3" xfId="1178" xr:uid="{00000000-0005-0000-0000-000027020000}"/>
    <cellStyle name="Обычный 2 9 2 6" xfId="337" xr:uid="{00000000-0005-0000-0000-000028020000}"/>
    <cellStyle name="Обычный 2 9 2 6 2" xfId="787" xr:uid="{00000000-0005-0000-0000-000029020000}"/>
    <cellStyle name="Обычный 2 9 2 6 3" xfId="1237" xr:uid="{00000000-0005-0000-0000-00002A020000}"/>
    <cellStyle name="Обычный 2 9 2 7" xfId="396" xr:uid="{00000000-0005-0000-0000-00002B020000}"/>
    <cellStyle name="Обычный 2 9 2 7 2" xfId="846" xr:uid="{00000000-0005-0000-0000-00002C020000}"/>
    <cellStyle name="Обычный 2 9 2 7 3" xfId="1296" xr:uid="{00000000-0005-0000-0000-00002D020000}"/>
    <cellStyle name="Обычный 2 9 2 8" xfId="492" xr:uid="{00000000-0005-0000-0000-00002E020000}"/>
    <cellStyle name="Обычный 2 9 2 8 2" xfId="942" xr:uid="{00000000-0005-0000-0000-00002F020000}"/>
    <cellStyle name="Обычный 2 9 2 9" xfId="455" xr:uid="{00000000-0005-0000-0000-000030020000}"/>
    <cellStyle name="Обычный 2 9 3" xfId="81" xr:uid="{00000000-0005-0000-0000-000031020000}"/>
    <cellStyle name="Обычный 2 9 3 2" xfId="141" xr:uid="{00000000-0005-0000-0000-000032020000}"/>
    <cellStyle name="Обычный 2 9 3 2 2" xfId="591" xr:uid="{00000000-0005-0000-0000-000033020000}"/>
    <cellStyle name="Обычный 2 9 3 2 3" xfId="1041" xr:uid="{00000000-0005-0000-0000-000034020000}"/>
    <cellStyle name="Обычный 2 9 3 3" xfId="200" xr:uid="{00000000-0005-0000-0000-000035020000}"/>
    <cellStyle name="Обычный 2 9 3 3 2" xfId="650" xr:uid="{00000000-0005-0000-0000-000036020000}"/>
    <cellStyle name="Обычный 2 9 3 3 3" xfId="1100" xr:uid="{00000000-0005-0000-0000-000037020000}"/>
    <cellStyle name="Обычный 2 9 3 4" xfId="259" xr:uid="{00000000-0005-0000-0000-000038020000}"/>
    <cellStyle name="Обычный 2 9 3 4 2" xfId="709" xr:uid="{00000000-0005-0000-0000-000039020000}"/>
    <cellStyle name="Обычный 2 9 3 4 3" xfId="1159" xr:uid="{00000000-0005-0000-0000-00003A020000}"/>
    <cellStyle name="Обычный 2 9 3 5" xfId="318" xr:uid="{00000000-0005-0000-0000-00003B020000}"/>
    <cellStyle name="Обычный 2 9 3 5 2" xfId="768" xr:uid="{00000000-0005-0000-0000-00003C020000}"/>
    <cellStyle name="Обычный 2 9 3 5 3" xfId="1218" xr:uid="{00000000-0005-0000-0000-00003D020000}"/>
    <cellStyle name="Обычный 2 9 3 6" xfId="377" xr:uid="{00000000-0005-0000-0000-00003E020000}"/>
    <cellStyle name="Обычный 2 9 3 6 2" xfId="827" xr:uid="{00000000-0005-0000-0000-00003F020000}"/>
    <cellStyle name="Обычный 2 9 3 6 3" xfId="1277" xr:uid="{00000000-0005-0000-0000-000040020000}"/>
    <cellStyle name="Обычный 2 9 3 7" xfId="532" xr:uid="{00000000-0005-0000-0000-000041020000}"/>
    <cellStyle name="Обычный 2 9 3 7 2" xfId="982" xr:uid="{00000000-0005-0000-0000-000042020000}"/>
    <cellStyle name="Обычный 2 9 3 8" xfId="436" xr:uid="{00000000-0005-0000-0000-000043020000}"/>
    <cellStyle name="Обычный 2 9 3 9" xfId="886" xr:uid="{00000000-0005-0000-0000-000044020000}"/>
    <cellStyle name="Обычный 2 9 4" xfId="62" xr:uid="{00000000-0005-0000-0000-000045020000}"/>
    <cellStyle name="Обычный 2 9 4 2" xfId="513" xr:uid="{00000000-0005-0000-0000-000046020000}"/>
    <cellStyle name="Обычный 2 9 4 3" xfId="963" xr:uid="{00000000-0005-0000-0000-000047020000}"/>
    <cellStyle name="Обычный 2 9 5" xfId="122" xr:uid="{00000000-0005-0000-0000-000048020000}"/>
    <cellStyle name="Обычный 2 9 5 2" xfId="572" xr:uid="{00000000-0005-0000-0000-000049020000}"/>
    <cellStyle name="Обычный 2 9 5 3" xfId="1022" xr:uid="{00000000-0005-0000-0000-00004A020000}"/>
    <cellStyle name="Обычный 2 9 6" xfId="181" xr:uid="{00000000-0005-0000-0000-00004B020000}"/>
    <cellStyle name="Обычный 2 9 6 2" xfId="631" xr:uid="{00000000-0005-0000-0000-00004C020000}"/>
    <cellStyle name="Обычный 2 9 6 3" xfId="1081" xr:uid="{00000000-0005-0000-0000-00004D020000}"/>
    <cellStyle name="Обычный 2 9 7" xfId="240" xr:uid="{00000000-0005-0000-0000-00004E020000}"/>
    <cellStyle name="Обычный 2 9 7 2" xfId="690" xr:uid="{00000000-0005-0000-0000-00004F020000}"/>
    <cellStyle name="Обычный 2 9 7 3" xfId="1140" xr:uid="{00000000-0005-0000-0000-000050020000}"/>
    <cellStyle name="Обычный 2 9 8" xfId="299" xr:uid="{00000000-0005-0000-0000-000051020000}"/>
    <cellStyle name="Обычный 2 9 8 2" xfId="749" xr:uid="{00000000-0005-0000-0000-000052020000}"/>
    <cellStyle name="Обычный 2 9 8 3" xfId="1199" xr:uid="{00000000-0005-0000-0000-000053020000}"/>
    <cellStyle name="Обычный 2 9 9" xfId="358" xr:uid="{00000000-0005-0000-0000-000054020000}"/>
    <cellStyle name="Обычный 2 9 9 2" xfId="808" xr:uid="{00000000-0005-0000-0000-000055020000}"/>
    <cellStyle name="Обычный 2 9 9 3" xfId="1258" xr:uid="{00000000-0005-0000-0000-000056020000}"/>
    <cellStyle name="Обычный 3" xfId="3" xr:uid="{00000000-0005-0000-0000-000057020000}"/>
    <cellStyle name="Обычный 3 10" xfId="26" xr:uid="{00000000-0005-0000-0000-000058020000}"/>
    <cellStyle name="Обычный 3 10 10" xfId="405" xr:uid="{00000000-0005-0000-0000-000059020000}"/>
    <cellStyle name="Обычный 3 10 11" xfId="855" xr:uid="{00000000-0005-0000-0000-00005A020000}"/>
    <cellStyle name="Обычный 3 10 2" xfId="88" xr:uid="{00000000-0005-0000-0000-00005B020000}"/>
    <cellStyle name="Обычный 3 10 2 2" xfId="147" xr:uid="{00000000-0005-0000-0000-00005C020000}"/>
    <cellStyle name="Обычный 3 10 2 2 2" xfId="597" xr:uid="{00000000-0005-0000-0000-00005D020000}"/>
    <cellStyle name="Обычный 3 10 2 2 3" xfId="1047" xr:uid="{00000000-0005-0000-0000-00005E020000}"/>
    <cellStyle name="Обычный 3 10 2 3" xfId="206" xr:uid="{00000000-0005-0000-0000-00005F020000}"/>
    <cellStyle name="Обычный 3 10 2 3 2" xfId="656" xr:uid="{00000000-0005-0000-0000-000060020000}"/>
    <cellStyle name="Обычный 3 10 2 3 3" xfId="1106" xr:uid="{00000000-0005-0000-0000-000061020000}"/>
    <cellStyle name="Обычный 3 10 2 4" xfId="265" xr:uid="{00000000-0005-0000-0000-000062020000}"/>
    <cellStyle name="Обычный 3 10 2 4 2" xfId="715" xr:uid="{00000000-0005-0000-0000-000063020000}"/>
    <cellStyle name="Обычный 3 10 2 4 3" xfId="1165" xr:uid="{00000000-0005-0000-0000-000064020000}"/>
    <cellStyle name="Обычный 3 10 2 5" xfId="324" xr:uid="{00000000-0005-0000-0000-000065020000}"/>
    <cellStyle name="Обычный 3 10 2 5 2" xfId="774" xr:uid="{00000000-0005-0000-0000-000066020000}"/>
    <cellStyle name="Обычный 3 10 2 5 3" xfId="1224" xr:uid="{00000000-0005-0000-0000-000067020000}"/>
    <cellStyle name="Обычный 3 10 2 6" xfId="383" xr:uid="{00000000-0005-0000-0000-000068020000}"/>
    <cellStyle name="Обычный 3 10 2 6 2" xfId="833" xr:uid="{00000000-0005-0000-0000-000069020000}"/>
    <cellStyle name="Обычный 3 10 2 6 3" xfId="1283" xr:uid="{00000000-0005-0000-0000-00006A020000}"/>
    <cellStyle name="Обычный 3 10 2 7" xfId="538" xr:uid="{00000000-0005-0000-0000-00006B020000}"/>
    <cellStyle name="Обычный 3 10 2 7 2" xfId="988" xr:uid="{00000000-0005-0000-0000-00006C020000}"/>
    <cellStyle name="Обычный 3 10 2 8" xfId="442" xr:uid="{00000000-0005-0000-0000-00006D020000}"/>
    <cellStyle name="Обычный 3 10 2 9" xfId="892" xr:uid="{00000000-0005-0000-0000-00006E020000}"/>
    <cellStyle name="Обычный 3 10 3" xfId="50" xr:uid="{00000000-0005-0000-0000-00006F020000}"/>
    <cellStyle name="Обычный 3 10 3 2" xfId="501" xr:uid="{00000000-0005-0000-0000-000070020000}"/>
    <cellStyle name="Обычный 3 10 3 3" xfId="951" xr:uid="{00000000-0005-0000-0000-000071020000}"/>
    <cellStyle name="Обычный 3 10 4" xfId="110" xr:uid="{00000000-0005-0000-0000-000072020000}"/>
    <cellStyle name="Обычный 3 10 4 2" xfId="560" xr:uid="{00000000-0005-0000-0000-000073020000}"/>
    <cellStyle name="Обычный 3 10 4 3" xfId="1010" xr:uid="{00000000-0005-0000-0000-000074020000}"/>
    <cellStyle name="Обычный 3 10 5" xfId="169" xr:uid="{00000000-0005-0000-0000-000075020000}"/>
    <cellStyle name="Обычный 3 10 5 2" xfId="619" xr:uid="{00000000-0005-0000-0000-000076020000}"/>
    <cellStyle name="Обычный 3 10 5 3" xfId="1069" xr:uid="{00000000-0005-0000-0000-000077020000}"/>
    <cellStyle name="Обычный 3 10 6" xfId="228" xr:uid="{00000000-0005-0000-0000-000078020000}"/>
    <cellStyle name="Обычный 3 10 6 2" xfId="678" xr:uid="{00000000-0005-0000-0000-000079020000}"/>
    <cellStyle name="Обычный 3 10 6 3" xfId="1128" xr:uid="{00000000-0005-0000-0000-00007A020000}"/>
    <cellStyle name="Обычный 3 10 7" xfId="287" xr:uid="{00000000-0005-0000-0000-00007B020000}"/>
    <cellStyle name="Обычный 3 10 7 2" xfId="737" xr:uid="{00000000-0005-0000-0000-00007C020000}"/>
    <cellStyle name="Обычный 3 10 7 3" xfId="1187" xr:uid="{00000000-0005-0000-0000-00007D020000}"/>
    <cellStyle name="Обычный 3 10 8" xfId="346" xr:uid="{00000000-0005-0000-0000-00007E020000}"/>
    <cellStyle name="Обычный 3 10 8 2" xfId="796" xr:uid="{00000000-0005-0000-0000-00007F020000}"/>
    <cellStyle name="Обычный 3 10 8 3" xfId="1246" xr:uid="{00000000-0005-0000-0000-000080020000}"/>
    <cellStyle name="Обычный 3 10 9" xfId="479" xr:uid="{00000000-0005-0000-0000-000081020000}"/>
    <cellStyle name="Обычный 3 10 9 2" xfId="929" xr:uid="{00000000-0005-0000-0000-000082020000}"/>
    <cellStyle name="Обычный 3 11" xfId="68" xr:uid="{00000000-0005-0000-0000-000083020000}"/>
    <cellStyle name="Обычный 3 11 2" xfId="128" xr:uid="{00000000-0005-0000-0000-000084020000}"/>
    <cellStyle name="Обычный 3 11 2 2" xfId="578" xr:uid="{00000000-0005-0000-0000-000085020000}"/>
    <cellStyle name="Обычный 3 11 2 3" xfId="1028" xr:uid="{00000000-0005-0000-0000-000086020000}"/>
    <cellStyle name="Обычный 3 11 3" xfId="187" xr:uid="{00000000-0005-0000-0000-000087020000}"/>
    <cellStyle name="Обычный 3 11 3 2" xfId="637" xr:uid="{00000000-0005-0000-0000-000088020000}"/>
    <cellStyle name="Обычный 3 11 3 3" xfId="1087" xr:uid="{00000000-0005-0000-0000-000089020000}"/>
    <cellStyle name="Обычный 3 11 4" xfId="246" xr:uid="{00000000-0005-0000-0000-00008A020000}"/>
    <cellStyle name="Обычный 3 11 4 2" xfId="696" xr:uid="{00000000-0005-0000-0000-00008B020000}"/>
    <cellStyle name="Обычный 3 11 4 3" xfId="1146" xr:uid="{00000000-0005-0000-0000-00008C020000}"/>
    <cellStyle name="Обычный 3 11 5" xfId="305" xr:uid="{00000000-0005-0000-0000-00008D020000}"/>
    <cellStyle name="Обычный 3 11 5 2" xfId="755" xr:uid="{00000000-0005-0000-0000-00008E020000}"/>
    <cellStyle name="Обычный 3 11 5 3" xfId="1205" xr:uid="{00000000-0005-0000-0000-00008F020000}"/>
    <cellStyle name="Обычный 3 11 6" xfId="364" xr:uid="{00000000-0005-0000-0000-000090020000}"/>
    <cellStyle name="Обычный 3 11 6 2" xfId="814" xr:uid="{00000000-0005-0000-0000-000091020000}"/>
    <cellStyle name="Обычный 3 11 6 3" xfId="1264" xr:uid="{00000000-0005-0000-0000-000092020000}"/>
    <cellStyle name="Обычный 3 11 7" xfId="519" xr:uid="{00000000-0005-0000-0000-000093020000}"/>
    <cellStyle name="Обычный 3 11 7 2" xfId="969" xr:uid="{00000000-0005-0000-0000-000094020000}"/>
    <cellStyle name="Обычный 3 11 8" xfId="423" xr:uid="{00000000-0005-0000-0000-000095020000}"/>
    <cellStyle name="Обычный 3 11 9" xfId="873" xr:uid="{00000000-0005-0000-0000-000096020000}"/>
    <cellStyle name="Обычный 3 12" xfId="44" xr:uid="{00000000-0005-0000-0000-000097020000}"/>
    <cellStyle name="Обычный 3 12 2" xfId="497" xr:uid="{00000000-0005-0000-0000-000098020000}"/>
    <cellStyle name="Обычный 3 12 3" xfId="947" xr:uid="{00000000-0005-0000-0000-000099020000}"/>
    <cellStyle name="Обычный 3 13" xfId="106" xr:uid="{00000000-0005-0000-0000-00009A020000}"/>
    <cellStyle name="Обычный 3 13 2" xfId="556" xr:uid="{00000000-0005-0000-0000-00009B020000}"/>
    <cellStyle name="Обычный 3 13 3" xfId="1006" xr:uid="{00000000-0005-0000-0000-00009C020000}"/>
    <cellStyle name="Обычный 3 14" xfId="165" xr:uid="{00000000-0005-0000-0000-00009D020000}"/>
    <cellStyle name="Обычный 3 14 2" xfId="615" xr:uid="{00000000-0005-0000-0000-00009E020000}"/>
    <cellStyle name="Обычный 3 14 3" xfId="1065" xr:uid="{00000000-0005-0000-0000-00009F020000}"/>
    <cellStyle name="Обычный 3 15" xfId="224" xr:uid="{00000000-0005-0000-0000-0000A0020000}"/>
    <cellStyle name="Обычный 3 15 2" xfId="674" xr:uid="{00000000-0005-0000-0000-0000A1020000}"/>
    <cellStyle name="Обычный 3 15 3" xfId="1124" xr:uid="{00000000-0005-0000-0000-0000A2020000}"/>
    <cellStyle name="Обычный 3 16" xfId="283" xr:uid="{00000000-0005-0000-0000-0000A3020000}"/>
    <cellStyle name="Обычный 3 16 2" xfId="733" xr:uid="{00000000-0005-0000-0000-0000A4020000}"/>
    <cellStyle name="Обычный 3 16 3" xfId="1183" xr:uid="{00000000-0005-0000-0000-0000A5020000}"/>
    <cellStyle name="Обычный 3 17" xfId="342" xr:uid="{00000000-0005-0000-0000-0000A6020000}"/>
    <cellStyle name="Обычный 3 17 2" xfId="792" xr:uid="{00000000-0005-0000-0000-0000A7020000}"/>
    <cellStyle name="Обычный 3 17 3" xfId="1242" xr:uid="{00000000-0005-0000-0000-0000A8020000}"/>
    <cellStyle name="Обычный 3 18" xfId="460" xr:uid="{00000000-0005-0000-0000-0000A9020000}"/>
    <cellStyle name="Обычный 3 18 2" xfId="910" xr:uid="{00000000-0005-0000-0000-0000AA020000}"/>
    <cellStyle name="Обычный 3 19" xfId="401" xr:uid="{00000000-0005-0000-0000-0000AB020000}"/>
    <cellStyle name="Обычный 3 2" xfId="7" xr:uid="{00000000-0005-0000-0000-0000AC020000}"/>
    <cellStyle name="Обычный 3 2 10" xfId="462" xr:uid="{00000000-0005-0000-0000-0000AD020000}"/>
    <cellStyle name="Обычный 3 2 10 2" xfId="912" xr:uid="{00000000-0005-0000-0000-0000AE020000}"/>
    <cellStyle name="Обычный 3 2 11" xfId="406" xr:uid="{00000000-0005-0000-0000-0000AF020000}"/>
    <cellStyle name="Обычный 3 2 12" xfId="856" xr:uid="{00000000-0005-0000-0000-0000B0020000}"/>
    <cellStyle name="Обычный 3 2 2" xfId="28" xr:uid="{00000000-0005-0000-0000-0000B1020000}"/>
    <cellStyle name="Обычный 3 2 2 10" xfId="894" xr:uid="{00000000-0005-0000-0000-0000B2020000}"/>
    <cellStyle name="Обычный 3 2 2 2" xfId="90" xr:uid="{00000000-0005-0000-0000-0000B3020000}"/>
    <cellStyle name="Обычный 3 2 2 2 2" xfId="540" xr:uid="{00000000-0005-0000-0000-0000B4020000}"/>
    <cellStyle name="Обычный 3 2 2 2 3" xfId="990" xr:uid="{00000000-0005-0000-0000-0000B5020000}"/>
    <cellStyle name="Обычный 3 2 2 3" xfId="149" xr:uid="{00000000-0005-0000-0000-0000B6020000}"/>
    <cellStyle name="Обычный 3 2 2 3 2" xfId="599" xr:uid="{00000000-0005-0000-0000-0000B7020000}"/>
    <cellStyle name="Обычный 3 2 2 3 3" xfId="1049" xr:uid="{00000000-0005-0000-0000-0000B8020000}"/>
    <cellStyle name="Обычный 3 2 2 4" xfId="208" xr:uid="{00000000-0005-0000-0000-0000B9020000}"/>
    <cellStyle name="Обычный 3 2 2 4 2" xfId="658" xr:uid="{00000000-0005-0000-0000-0000BA020000}"/>
    <cellStyle name="Обычный 3 2 2 4 3" xfId="1108" xr:uid="{00000000-0005-0000-0000-0000BB020000}"/>
    <cellStyle name="Обычный 3 2 2 5" xfId="267" xr:uid="{00000000-0005-0000-0000-0000BC020000}"/>
    <cellStyle name="Обычный 3 2 2 5 2" xfId="717" xr:uid="{00000000-0005-0000-0000-0000BD020000}"/>
    <cellStyle name="Обычный 3 2 2 5 3" xfId="1167" xr:uid="{00000000-0005-0000-0000-0000BE020000}"/>
    <cellStyle name="Обычный 3 2 2 6" xfId="326" xr:uid="{00000000-0005-0000-0000-0000BF020000}"/>
    <cellStyle name="Обычный 3 2 2 6 2" xfId="776" xr:uid="{00000000-0005-0000-0000-0000C0020000}"/>
    <cellStyle name="Обычный 3 2 2 6 3" xfId="1226" xr:uid="{00000000-0005-0000-0000-0000C1020000}"/>
    <cellStyle name="Обычный 3 2 2 7" xfId="385" xr:uid="{00000000-0005-0000-0000-0000C2020000}"/>
    <cellStyle name="Обычный 3 2 2 7 2" xfId="835" xr:uid="{00000000-0005-0000-0000-0000C3020000}"/>
    <cellStyle name="Обычный 3 2 2 7 3" xfId="1285" xr:uid="{00000000-0005-0000-0000-0000C4020000}"/>
    <cellStyle name="Обычный 3 2 2 8" xfId="481" xr:uid="{00000000-0005-0000-0000-0000C5020000}"/>
    <cellStyle name="Обычный 3 2 2 8 2" xfId="931" xr:uid="{00000000-0005-0000-0000-0000C6020000}"/>
    <cellStyle name="Обычный 3 2 2 9" xfId="444" xr:uid="{00000000-0005-0000-0000-0000C7020000}"/>
    <cellStyle name="Обычный 3 2 3" xfId="70" xr:uid="{00000000-0005-0000-0000-0000C8020000}"/>
    <cellStyle name="Обычный 3 2 3 2" xfId="130" xr:uid="{00000000-0005-0000-0000-0000C9020000}"/>
    <cellStyle name="Обычный 3 2 3 2 2" xfId="580" xr:uid="{00000000-0005-0000-0000-0000CA020000}"/>
    <cellStyle name="Обычный 3 2 3 2 3" xfId="1030" xr:uid="{00000000-0005-0000-0000-0000CB020000}"/>
    <cellStyle name="Обычный 3 2 3 3" xfId="189" xr:uid="{00000000-0005-0000-0000-0000CC020000}"/>
    <cellStyle name="Обычный 3 2 3 3 2" xfId="639" xr:uid="{00000000-0005-0000-0000-0000CD020000}"/>
    <cellStyle name="Обычный 3 2 3 3 3" xfId="1089" xr:uid="{00000000-0005-0000-0000-0000CE020000}"/>
    <cellStyle name="Обычный 3 2 3 4" xfId="248" xr:uid="{00000000-0005-0000-0000-0000CF020000}"/>
    <cellStyle name="Обычный 3 2 3 4 2" xfId="698" xr:uid="{00000000-0005-0000-0000-0000D0020000}"/>
    <cellStyle name="Обычный 3 2 3 4 3" xfId="1148" xr:uid="{00000000-0005-0000-0000-0000D1020000}"/>
    <cellStyle name="Обычный 3 2 3 5" xfId="307" xr:uid="{00000000-0005-0000-0000-0000D2020000}"/>
    <cellStyle name="Обычный 3 2 3 5 2" xfId="757" xr:uid="{00000000-0005-0000-0000-0000D3020000}"/>
    <cellStyle name="Обычный 3 2 3 5 3" xfId="1207" xr:uid="{00000000-0005-0000-0000-0000D4020000}"/>
    <cellStyle name="Обычный 3 2 3 6" xfId="366" xr:uid="{00000000-0005-0000-0000-0000D5020000}"/>
    <cellStyle name="Обычный 3 2 3 6 2" xfId="816" xr:uid="{00000000-0005-0000-0000-0000D6020000}"/>
    <cellStyle name="Обычный 3 2 3 6 3" xfId="1266" xr:uid="{00000000-0005-0000-0000-0000D7020000}"/>
    <cellStyle name="Обычный 3 2 3 7" xfId="521" xr:uid="{00000000-0005-0000-0000-0000D8020000}"/>
    <cellStyle name="Обычный 3 2 3 7 2" xfId="971" xr:uid="{00000000-0005-0000-0000-0000D9020000}"/>
    <cellStyle name="Обычный 3 2 3 8" xfId="425" xr:uid="{00000000-0005-0000-0000-0000DA020000}"/>
    <cellStyle name="Обычный 3 2 3 9" xfId="875" xr:uid="{00000000-0005-0000-0000-0000DB020000}"/>
    <cellStyle name="Обычный 3 2 4" xfId="51" xr:uid="{00000000-0005-0000-0000-0000DC020000}"/>
    <cellStyle name="Обычный 3 2 4 2" xfId="502" xr:uid="{00000000-0005-0000-0000-0000DD020000}"/>
    <cellStyle name="Обычный 3 2 4 3" xfId="952" xr:uid="{00000000-0005-0000-0000-0000DE020000}"/>
    <cellStyle name="Обычный 3 2 5" xfId="111" xr:uid="{00000000-0005-0000-0000-0000DF020000}"/>
    <cellStyle name="Обычный 3 2 5 2" xfId="561" xr:uid="{00000000-0005-0000-0000-0000E0020000}"/>
    <cellStyle name="Обычный 3 2 5 3" xfId="1011" xr:uid="{00000000-0005-0000-0000-0000E1020000}"/>
    <cellStyle name="Обычный 3 2 6" xfId="170" xr:uid="{00000000-0005-0000-0000-0000E2020000}"/>
    <cellStyle name="Обычный 3 2 6 2" xfId="620" xr:uid="{00000000-0005-0000-0000-0000E3020000}"/>
    <cellStyle name="Обычный 3 2 6 3" xfId="1070" xr:uid="{00000000-0005-0000-0000-0000E4020000}"/>
    <cellStyle name="Обычный 3 2 7" xfId="229" xr:uid="{00000000-0005-0000-0000-0000E5020000}"/>
    <cellStyle name="Обычный 3 2 7 2" xfId="679" xr:uid="{00000000-0005-0000-0000-0000E6020000}"/>
    <cellStyle name="Обычный 3 2 7 3" xfId="1129" xr:uid="{00000000-0005-0000-0000-0000E7020000}"/>
    <cellStyle name="Обычный 3 2 8" xfId="288" xr:uid="{00000000-0005-0000-0000-0000E8020000}"/>
    <cellStyle name="Обычный 3 2 8 2" xfId="738" xr:uid="{00000000-0005-0000-0000-0000E9020000}"/>
    <cellStyle name="Обычный 3 2 8 3" xfId="1188" xr:uid="{00000000-0005-0000-0000-0000EA020000}"/>
    <cellStyle name="Обычный 3 2 9" xfId="347" xr:uid="{00000000-0005-0000-0000-0000EB020000}"/>
    <cellStyle name="Обычный 3 2 9 2" xfId="797" xr:uid="{00000000-0005-0000-0000-0000EC020000}"/>
    <cellStyle name="Обычный 3 2 9 3" xfId="1247" xr:uid="{00000000-0005-0000-0000-0000ED020000}"/>
    <cellStyle name="Обычный 3 20" xfId="851" xr:uid="{00000000-0005-0000-0000-0000EE020000}"/>
    <cellStyle name="Обычный 3 3" xfId="9" xr:uid="{00000000-0005-0000-0000-0000EF020000}"/>
    <cellStyle name="Обычный 3 3 10" xfId="464" xr:uid="{00000000-0005-0000-0000-0000F0020000}"/>
    <cellStyle name="Обычный 3 3 10 2" xfId="914" xr:uid="{00000000-0005-0000-0000-0000F1020000}"/>
    <cellStyle name="Обычный 3 3 11" xfId="408" xr:uid="{00000000-0005-0000-0000-0000F2020000}"/>
    <cellStyle name="Обычный 3 3 12" xfId="858" xr:uid="{00000000-0005-0000-0000-0000F3020000}"/>
    <cellStyle name="Обычный 3 3 2" xfId="30" xr:uid="{00000000-0005-0000-0000-0000F4020000}"/>
    <cellStyle name="Обычный 3 3 2 10" xfId="896" xr:uid="{00000000-0005-0000-0000-0000F5020000}"/>
    <cellStyle name="Обычный 3 3 2 2" xfId="92" xr:uid="{00000000-0005-0000-0000-0000F6020000}"/>
    <cellStyle name="Обычный 3 3 2 2 2" xfId="542" xr:uid="{00000000-0005-0000-0000-0000F7020000}"/>
    <cellStyle name="Обычный 3 3 2 2 3" xfId="992" xr:uid="{00000000-0005-0000-0000-0000F8020000}"/>
    <cellStyle name="Обычный 3 3 2 3" xfId="151" xr:uid="{00000000-0005-0000-0000-0000F9020000}"/>
    <cellStyle name="Обычный 3 3 2 3 2" xfId="601" xr:uid="{00000000-0005-0000-0000-0000FA020000}"/>
    <cellStyle name="Обычный 3 3 2 3 3" xfId="1051" xr:uid="{00000000-0005-0000-0000-0000FB020000}"/>
    <cellStyle name="Обычный 3 3 2 4" xfId="210" xr:uid="{00000000-0005-0000-0000-0000FC020000}"/>
    <cellStyle name="Обычный 3 3 2 4 2" xfId="660" xr:uid="{00000000-0005-0000-0000-0000FD020000}"/>
    <cellStyle name="Обычный 3 3 2 4 3" xfId="1110" xr:uid="{00000000-0005-0000-0000-0000FE020000}"/>
    <cellStyle name="Обычный 3 3 2 5" xfId="269" xr:uid="{00000000-0005-0000-0000-0000FF020000}"/>
    <cellStyle name="Обычный 3 3 2 5 2" xfId="719" xr:uid="{00000000-0005-0000-0000-000000030000}"/>
    <cellStyle name="Обычный 3 3 2 5 3" xfId="1169" xr:uid="{00000000-0005-0000-0000-000001030000}"/>
    <cellStyle name="Обычный 3 3 2 6" xfId="328" xr:uid="{00000000-0005-0000-0000-000002030000}"/>
    <cellStyle name="Обычный 3 3 2 6 2" xfId="778" xr:uid="{00000000-0005-0000-0000-000003030000}"/>
    <cellStyle name="Обычный 3 3 2 6 3" xfId="1228" xr:uid="{00000000-0005-0000-0000-000004030000}"/>
    <cellStyle name="Обычный 3 3 2 7" xfId="387" xr:uid="{00000000-0005-0000-0000-000005030000}"/>
    <cellStyle name="Обычный 3 3 2 7 2" xfId="837" xr:uid="{00000000-0005-0000-0000-000006030000}"/>
    <cellStyle name="Обычный 3 3 2 7 3" xfId="1287" xr:uid="{00000000-0005-0000-0000-000007030000}"/>
    <cellStyle name="Обычный 3 3 2 8" xfId="483" xr:uid="{00000000-0005-0000-0000-000008030000}"/>
    <cellStyle name="Обычный 3 3 2 8 2" xfId="933" xr:uid="{00000000-0005-0000-0000-000009030000}"/>
    <cellStyle name="Обычный 3 3 2 9" xfId="446" xr:uid="{00000000-0005-0000-0000-00000A030000}"/>
    <cellStyle name="Обычный 3 3 3" xfId="72" xr:uid="{00000000-0005-0000-0000-00000B030000}"/>
    <cellStyle name="Обычный 3 3 3 2" xfId="132" xr:uid="{00000000-0005-0000-0000-00000C030000}"/>
    <cellStyle name="Обычный 3 3 3 2 2" xfId="582" xr:uid="{00000000-0005-0000-0000-00000D030000}"/>
    <cellStyle name="Обычный 3 3 3 2 3" xfId="1032" xr:uid="{00000000-0005-0000-0000-00000E030000}"/>
    <cellStyle name="Обычный 3 3 3 3" xfId="191" xr:uid="{00000000-0005-0000-0000-00000F030000}"/>
    <cellStyle name="Обычный 3 3 3 3 2" xfId="641" xr:uid="{00000000-0005-0000-0000-000010030000}"/>
    <cellStyle name="Обычный 3 3 3 3 3" xfId="1091" xr:uid="{00000000-0005-0000-0000-000011030000}"/>
    <cellStyle name="Обычный 3 3 3 4" xfId="250" xr:uid="{00000000-0005-0000-0000-000012030000}"/>
    <cellStyle name="Обычный 3 3 3 4 2" xfId="700" xr:uid="{00000000-0005-0000-0000-000013030000}"/>
    <cellStyle name="Обычный 3 3 3 4 3" xfId="1150" xr:uid="{00000000-0005-0000-0000-000014030000}"/>
    <cellStyle name="Обычный 3 3 3 5" xfId="309" xr:uid="{00000000-0005-0000-0000-000015030000}"/>
    <cellStyle name="Обычный 3 3 3 5 2" xfId="759" xr:uid="{00000000-0005-0000-0000-000016030000}"/>
    <cellStyle name="Обычный 3 3 3 5 3" xfId="1209" xr:uid="{00000000-0005-0000-0000-000017030000}"/>
    <cellStyle name="Обычный 3 3 3 6" xfId="368" xr:uid="{00000000-0005-0000-0000-000018030000}"/>
    <cellStyle name="Обычный 3 3 3 6 2" xfId="818" xr:uid="{00000000-0005-0000-0000-000019030000}"/>
    <cellStyle name="Обычный 3 3 3 6 3" xfId="1268" xr:uid="{00000000-0005-0000-0000-00001A030000}"/>
    <cellStyle name="Обычный 3 3 3 7" xfId="523" xr:uid="{00000000-0005-0000-0000-00001B030000}"/>
    <cellStyle name="Обычный 3 3 3 7 2" xfId="973" xr:uid="{00000000-0005-0000-0000-00001C030000}"/>
    <cellStyle name="Обычный 3 3 3 8" xfId="427" xr:uid="{00000000-0005-0000-0000-00001D030000}"/>
    <cellStyle name="Обычный 3 3 3 9" xfId="877" xr:uid="{00000000-0005-0000-0000-00001E030000}"/>
    <cellStyle name="Обычный 3 3 4" xfId="53" xr:uid="{00000000-0005-0000-0000-00001F030000}"/>
    <cellStyle name="Обычный 3 3 4 2" xfId="504" xr:uid="{00000000-0005-0000-0000-000020030000}"/>
    <cellStyle name="Обычный 3 3 4 3" xfId="954" xr:uid="{00000000-0005-0000-0000-000021030000}"/>
    <cellStyle name="Обычный 3 3 5" xfId="113" xr:uid="{00000000-0005-0000-0000-000022030000}"/>
    <cellStyle name="Обычный 3 3 5 2" xfId="563" xr:uid="{00000000-0005-0000-0000-000023030000}"/>
    <cellStyle name="Обычный 3 3 5 3" xfId="1013" xr:uid="{00000000-0005-0000-0000-000024030000}"/>
    <cellStyle name="Обычный 3 3 6" xfId="172" xr:uid="{00000000-0005-0000-0000-000025030000}"/>
    <cellStyle name="Обычный 3 3 6 2" xfId="622" xr:uid="{00000000-0005-0000-0000-000026030000}"/>
    <cellStyle name="Обычный 3 3 6 3" xfId="1072" xr:uid="{00000000-0005-0000-0000-000027030000}"/>
    <cellStyle name="Обычный 3 3 7" xfId="231" xr:uid="{00000000-0005-0000-0000-000028030000}"/>
    <cellStyle name="Обычный 3 3 7 2" xfId="681" xr:uid="{00000000-0005-0000-0000-000029030000}"/>
    <cellStyle name="Обычный 3 3 7 3" xfId="1131" xr:uid="{00000000-0005-0000-0000-00002A030000}"/>
    <cellStyle name="Обычный 3 3 8" xfId="290" xr:uid="{00000000-0005-0000-0000-00002B030000}"/>
    <cellStyle name="Обычный 3 3 8 2" xfId="740" xr:uid="{00000000-0005-0000-0000-00002C030000}"/>
    <cellStyle name="Обычный 3 3 8 3" xfId="1190" xr:uid="{00000000-0005-0000-0000-00002D030000}"/>
    <cellStyle name="Обычный 3 3 9" xfId="349" xr:uid="{00000000-0005-0000-0000-00002E030000}"/>
    <cellStyle name="Обычный 3 3 9 2" xfId="799" xr:uid="{00000000-0005-0000-0000-00002F030000}"/>
    <cellStyle name="Обычный 3 3 9 3" xfId="1249" xr:uid="{00000000-0005-0000-0000-000030030000}"/>
    <cellStyle name="Обычный 3 4" xfId="11" xr:uid="{00000000-0005-0000-0000-000031030000}"/>
    <cellStyle name="Обычный 3 4 10" xfId="466" xr:uid="{00000000-0005-0000-0000-000032030000}"/>
    <cellStyle name="Обычный 3 4 10 2" xfId="916" xr:uid="{00000000-0005-0000-0000-000033030000}"/>
    <cellStyle name="Обычный 3 4 11" xfId="410" xr:uid="{00000000-0005-0000-0000-000034030000}"/>
    <cellStyle name="Обычный 3 4 12" xfId="860" xr:uid="{00000000-0005-0000-0000-000035030000}"/>
    <cellStyle name="Обычный 3 4 2" xfId="32" xr:uid="{00000000-0005-0000-0000-000036030000}"/>
    <cellStyle name="Обычный 3 4 2 10" xfId="898" xr:uid="{00000000-0005-0000-0000-000037030000}"/>
    <cellStyle name="Обычный 3 4 2 2" xfId="94" xr:uid="{00000000-0005-0000-0000-000038030000}"/>
    <cellStyle name="Обычный 3 4 2 2 2" xfId="544" xr:uid="{00000000-0005-0000-0000-000039030000}"/>
    <cellStyle name="Обычный 3 4 2 2 3" xfId="994" xr:uid="{00000000-0005-0000-0000-00003A030000}"/>
    <cellStyle name="Обычный 3 4 2 3" xfId="153" xr:uid="{00000000-0005-0000-0000-00003B030000}"/>
    <cellStyle name="Обычный 3 4 2 3 2" xfId="603" xr:uid="{00000000-0005-0000-0000-00003C030000}"/>
    <cellStyle name="Обычный 3 4 2 3 3" xfId="1053" xr:uid="{00000000-0005-0000-0000-00003D030000}"/>
    <cellStyle name="Обычный 3 4 2 4" xfId="212" xr:uid="{00000000-0005-0000-0000-00003E030000}"/>
    <cellStyle name="Обычный 3 4 2 4 2" xfId="662" xr:uid="{00000000-0005-0000-0000-00003F030000}"/>
    <cellStyle name="Обычный 3 4 2 4 3" xfId="1112" xr:uid="{00000000-0005-0000-0000-000040030000}"/>
    <cellStyle name="Обычный 3 4 2 5" xfId="271" xr:uid="{00000000-0005-0000-0000-000041030000}"/>
    <cellStyle name="Обычный 3 4 2 5 2" xfId="721" xr:uid="{00000000-0005-0000-0000-000042030000}"/>
    <cellStyle name="Обычный 3 4 2 5 3" xfId="1171" xr:uid="{00000000-0005-0000-0000-000043030000}"/>
    <cellStyle name="Обычный 3 4 2 6" xfId="330" xr:uid="{00000000-0005-0000-0000-000044030000}"/>
    <cellStyle name="Обычный 3 4 2 6 2" xfId="780" xr:uid="{00000000-0005-0000-0000-000045030000}"/>
    <cellStyle name="Обычный 3 4 2 6 3" xfId="1230" xr:uid="{00000000-0005-0000-0000-000046030000}"/>
    <cellStyle name="Обычный 3 4 2 7" xfId="389" xr:uid="{00000000-0005-0000-0000-000047030000}"/>
    <cellStyle name="Обычный 3 4 2 7 2" xfId="839" xr:uid="{00000000-0005-0000-0000-000048030000}"/>
    <cellStyle name="Обычный 3 4 2 7 3" xfId="1289" xr:uid="{00000000-0005-0000-0000-000049030000}"/>
    <cellStyle name="Обычный 3 4 2 8" xfId="485" xr:uid="{00000000-0005-0000-0000-00004A030000}"/>
    <cellStyle name="Обычный 3 4 2 8 2" xfId="935" xr:uid="{00000000-0005-0000-0000-00004B030000}"/>
    <cellStyle name="Обычный 3 4 2 9" xfId="448" xr:uid="{00000000-0005-0000-0000-00004C030000}"/>
    <cellStyle name="Обычный 3 4 3" xfId="74" xr:uid="{00000000-0005-0000-0000-00004D030000}"/>
    <cellStyle name="Обычный 3 4 3 2" xfId="134" xr:uid="{00000000-0005-0000-0000-00004E030000}"/>
    <cellStyle name="Обычный 3 4 3 2 2" xfId="584" xr:uid="{00000000-0005-0000-0000-00004F030000}"/>
    <cellStyle name="Обычный 3 4 3 2 3" xfId="1034" xr:uid="{00000000-0005-0000-0000-000050030000}"/>
    <cellStyle name="Обычный 3 4 3 3" xfId="193" xr:uid="{00000000-0005-0000-0000-000051030000}"/>
    <cellStyle name="Обычный 3 4 3 3 2" xfId="643" xr:uid="{00000000-0005-0000-0000-000052030000}"/>
    <cellStyle name="Обычный 3 4 3 3 3" xfId="1093" xr:uid="{00000000-0005-0000-0000-000053030000}"/>
    <cellStyle name="Обычный 3 4 3 4" xfId="252" xr:uid="{00000000-0005-0000-0000-000054030000}"/>
    <cellStyle name="Обычный 3 4 3 4 2" xfId="702" xr:uid="{00000000-0005-0000-0000-000055030000}"/>
    <cellStyle name="Обычный 3 4 3 4 3" xfId="1152" xr:uid="{00000000-0005-0000-0000-000056030000}"/>
    <cellStyle name="Обычный 3 4 3 5" xfId="311" xr:uid="{00000000-0005-0000-0000-000057030000}"/>
    <cellStyle name="Обычный 3 4 3 5 2" xfId="761" xr:uid="{00000000-0005-0000-0000-000058030000}"/>
    <cellStyle name="Обычный 3 4 3 5 3" xfId="1211" xr:uid="{00000000-0005-0000-0000-000059030000}"/>
    <cellStyle name="Обычный 3 4 3 6" xfId="370" xr:uid="{00000000-0005-0000-0000-00005A030000}"/>
    <cellStyle name="Обычный 3 4 3 6 2" xfId="820" xr:uid="{00000000-0005-0000-0000-00005B030000}"/>
    <cellStyle name="Обычный 3 4 3 6 3" xfId="1270" xr:uid="{00000000-0005-0000-0000-00005C030000}"/>
    <cellStyle name="Обычный 3 4 3 7" xfId="525" xr:uid="{00000000-0005-0000-0000-00005D030000}"/>
    <cellStyle name="Обычный 3 4 3 7 2" xfId="975" xr:uid="{00000000-0005-0000-0000-00005E030000}"/>
    <cellStyle name="Обычный 3 4 3 8" xfId="429" xr:uid="{00000000-0005-0000-0000-00005F030000}"/>
    <cellStyle name="Обычный 3 4 3 9" xfId="879" xr:uid="{00000000-0005-0000-0000-000060030000}"/>
    <cellStyle name="Обычный 3 4 4" xfId="55" xr:uid="{00000000-0005-0000-0000-000061030000}"/>
    <cellStyle name="Обычный 3 4 4 2" xfId="506" xr:uid="{00000000-0005-0000-0000-000062030000}"/>
    <cellStyle name="Обычный 3 4 4 3" xfId="956" xr:uid="{00000000-0005-0000-0000-000063030000}"/>
    <cellStyle name="Обычный 3 4 5" xfId="115" xr:uid="{00000000-0005-0000-0000-000064030000}"/>
    <cellStyle name="Обычный 3 4 5 2" xfId="565" xr:uid="{00000000-0005-0000-0000-000065030000}"/>
    <cellStyle name="Обычный 3 4 5 3" xfId="1015" xr:uid="{00000000-0005-0000-0000-000066030000}"/>
    <cellStyle name="Обычный 3 4 6" xfId="174" xr:uid="{00000000-0005-0000-0000-000067030000}"/>
    <cellStyle name="Обычный 3 4 6 2" xfId="624" xr:uid="{00000000-0005-0000-0000-000068030000}"/>
    <cellStyle name="Обычный 3 4 6 3" xfId="1074" xr:uid="{00000000-0005-0000-0000-000069030000}"/>
    <cellStyle name="Обычный 3 4 7" xfId="233" xr:uid="{00000000-0005-0000-0000-00006A030000}"/>
    <cellStyle name="Обычный 3 4 7 2" xfId="683" xr:uid="{00000000-0005-0000-0000-00006B030000}"/>
    <cellStyle name="Обычный 3 4 7 3" xfId="1133" xr:uid="{00000000-0005-0000-0000-00006C030000}"/>
    <cellStyle name="Обычный 3 4 8" xfId="292" xr:uid="{00000000-0005-0000-0000-00006D030000}"/>
    <cellStyle name="Обычный 3 4 8 2" xfId="742" xr:uid="{00000000-0005-0000-0000-00006E030000}"/>
    <cellStyle name="Обычный 3 4 8 3" xfId="1192" xr:uid="{00000000-0005-0000-0000-00006F030000}"/>
    <cellStyle name="Обычный 3 4 9" xfId="351" xr:uid="{00000000-0005-0000-0000-000070030000}"/>
    <cellStyle name="Обычный 3 4 9 2" xfId="801" xr:uid="{00000000-0005-0000-0000-000071030000}"/>
    <cellStyle name="Обычный 3 4 9 3" xfId="1251" xr:uid="{00000000-0005-0000-0000-000072030000}"/>
    <cellStyle name="Обычный 3 5" xfId="13" xr:uid="{00000000-0005-0000-0000-000073030000}"/>
    <cellStyle name="Обычный 3 5 10" xfId="468" xr:uid="{00000000-0005-0000-0000-000074030000}"/>
    <cellStyle name="Обычный 3 5 10 2" xfId="918" xr:uid="{00000000-0005-0000-0000-000075030000}"/>
    <cellStyle name="Обычный 3 5 11" xfId="412" xr:uid="{00000000-0005-0000-0000-000076030000}"/>
    <cellStyle name="Обычный 3 5 12" xfId="862" xr:uid="{00000000-0005-0000-0000-000077030000}"/>
    <cellStyle name="Обычный 3 5 2" xfId="34" xr:uid="{00000000-0005-0000-0000-000078030000}"/>
    <cellStyle name="Обычный 3 5 2 10" xfId="900" xr:uid="{00000000-0005-0000-0000-000079030000}"/>
    <cellStyle name="Обычный 3 5 2 2" xfId="96" xr:uid="{00000000-0005-0000-0000-00007A030000}"/>
    <cellStyle name="Обычный 3 5 2 2 2" xfId="546" xr:uid="{00000000-0005-0000-0000-00007B030000}"/>
    <cellStyle name="Обычный 3 5 2 2 3" xfId="996" xr:uid="{00000000-0005-0000-0000-00007C030000}"/>
    <cellStyle name="Обычный 3 5 2 3" xfId="155" xr:uid="{00000000-0005-0000-0000-00007D030000}"/>
    <cellStyle name="Обычный 3 5 2 3 2" xfId="605" xr:uid="{00000000-0005-0000-0000-00007E030000}"/>
    <cellStyle name="Обычный 3 5 2 3 3" xfId="1055" xr:uid="{00000000-0005-0000-0000-00007F030000}"/>
    <cellStyle name="Обычный 3 5 2 4" xfId="214" xr:uid="{00000000-0005-0000-0000-000080030000}"/>
    <cellStyle name="Обычный 3 5 2 4 2" xfId="664" xr:uid="{00000000-0005-0000-0000-000081030000}"/>
    <cellStyle name="Обычный 3 5 2 4 3" xfId="1114" xr:uid="{00000000-0005-0000-0000-000082030000}"/>
    <cellStyle name="Обычный 3 5 2 5" xfId="273" xr:uid="{00000000-0005-0000-0000-000083030000}"/>
    <cellStyle name="Обычный 3 5 2 5 2" xfId="723" xr:uid="{00000000-0005-0000-0000-000084030000}"/>
    <cellStyle name="Обычный 3 5 2 5 3" xfId="1173" xr:uid="{00000000-0005-0000-0000-000085030000}"/>
    <cellStyle name="Обычный 3 5 2 6" xfId="332" xr:uid="{00000000-0005-0000-0000-000086030000}"/>
    <cellStyle name="Обычный 3 5 2 6 2" xfId="782" xr:uid="{00000000-0005-0000-0000-000087030000}"/>
    <cellStyle name="Обычный 3 5 2 6 3" xfId="1232" xr:uid="{00000000-0005-0000-0000-000088030000}"/>
    <cellStyle name="Обычный 3 5 2 7" xfId="391" xr:uid="{00000000-0005-0000-0000-000089030000}"/>
    <cellStyle name="Обычный 3 5 2 7 2" xfId="841" xr:uid="{00000000-0005-0000-0000-00008A030000}"/>
    <cellStyle name="Обычный 3 5 2 7 3" xfId="1291" xr:uid="{00000000-0005-0000-0000-00008B030000}"/>
    <cellStyle name="Обычный 3 5 2 8" xfId="487" xr:uid="{00000000-0005-0000-0000-00008C030000}"/>
    <cellStyle name="Обычный 3 5 2 8 2" xfId="937" xr:uid="{00000000-0005-0000-0000-00008D030000}"/>
    <cellStyle name="Обычный 3 5 2 9" xfId="450" xr:uid="{00000000-0005-0000-0000-00008E030000}"/>
    <cellStyle name="Обычный 3 5 3" xfId="76" xr:uid="{00000000-0005-0000-0000-00008F030000}"/>
    <cellStyle name="Обычный 3 5 3 2" xfId="136" xr:uid="{00000000-0005-0000-0000-000090030000}"/>
    <cellStyle name="Обычный 3 5 3 2 2" xfId="586" xr:uid="{00000000-0005-0000-0000-000091030000}"/>
    <cellStyle name="Обычный 3 5 3 2 3" xfId="1036" xr:uid="{00000000-0005-0000-0000-000092030000}"/>
    <cellStyle name="Обычный 3 5 3 3" xfId="195" xr:uid="{00000000-0005-0000-0000-000093030000}"/>
    <cellStyle name="Обычный 3 5 3 3 2" xfId="645" xr:uid="{00000000-0005-0000-0000-000094030000}"/>
    <cellStyle name="Обычный 3 5 3 3 3" xfId="1095" xr:uid="{00000000-0005-0000-0000-000095030000}"/>
    <cellStyle name="Обычный 3 5 3 4" xfId="254" xr:uid="{00000000-0005-0000-0000-000096030000}"/>
    <cellStyle name="Обычный 3 5 3 4 2" xfId="704" xr:uid="{00000000-0005-0000-0000-000097030000}"/>
    <cellStyle name="Обычный 3 5 3 4 3" xfId="1154" xr:uid="{00000000-0005-0000-0000-000098030000}"/>
    <cellStyle name="Обычный 3 5 3 5" xfId="313" xr:uid="{00000000-0005-0000-0000-000099030000}"/>
    <cellStyle name="Обычный 3 5 3 5 2" xfId="763" xr:uid="{00000000-0005-0000-0000-00009A030000}"/>
    <cellStyle name="Обычный 3 5 3 5 3" xfId="1213" xr:uid="{00000000-0005-0000-0000-00009B030000}"/>
    <cellStyle name="Обычный 3 5 3 6" xfId="372" xr:uid="{00000000-0005-0000-0000-00009C030000}"/>
    <cellStyle name="Обычный 3 5 3 6 2" xfId="822" xr:uid="{00000000-0005-0000-0000-00009D030000}"/>
    <cellStyle name="Обычный 3 5 3 6 3" xfId="1272" xr:uid="{00000000-0005-0000-0000-00009E030000}"/>
    <cellStyle name="Обычный 3 5 3 7" xfId="527" xr:uid="{00000000-0005-0000-0000-00009F030000}"/>
    <cellStyle name="Обычный 3 5 3 7 2" xfId="977" xr:uid="{00000000-0005-0000-0000-0000A0030000}"/>
    <cellStyle name="Обычный 3 5 3 8" xfId="431" xr:uid="{00000000-0005-0000-0000-0000A1030000}"/>
    <cellStyle name="Обычный 3 5 3 9" xfId="881" xr:uid="{00000000-0005-0000-0000-0000A2030000}"/>
    <cellStyle name="Обычный 3 5 4" xfId="57" xr:uid="{00000000-0005-0000-0000-0000A3030000}"/>
    <cellStyle name="Обычный 3 5 4 2" xfId="508" xr:uid="{00000000-0005-0000-0000-0000A4030000}"/>
    <cellStyle name="Обычный 3 5 4 3" xfId="958" xr:uid="{00000000-0005-0000-0000-0000A5030000}"/>
    <cellStyle name="Обычный 3 5 5" xfId="117" xr:uid="{00000000-0005-0000-0000-0000A6030000}"/>
    <cellStyle name="Обычный 3 5 5 2" xfId="567" xr:uid="{00000000-0005-0000-0000-0000A7030000}"/>
    <cellStyle name="Обычный 3 5 5 3" xfId="1017" xr:uid="{00000000-0005-0000-0000-0000A8030000}"/>
    <cellStyle name="Обычный 3 5 6" xfId="176" xr:uid="{00000000-0005-0000-0000-0000A9030000}"/>
    <cellStyle name="Обычный 3 5 6 2" xfId="626" xr:uid="{00000000-0005-0000-0000-0000AA030000}"/>
    <cellStyle name="Обычный 3 5 6 3" xfId="1076" xr:uid="{00000000-0005-0000-0000-0000AB030000}"/>
    <cellStyle name="Обычный 3 5 7" xfId="235" xr:uid="{00000000-0005-0000-0000-0000AC030000}"/>
    <cellStyle name="Обычный 3 5 7 2" xfId="685" xr:uid="{00000000-0005-0000-0000-0000AD030000}"/>
    <cellStyle name="Обычный 3 5 7 3" xfId="1135" xr:uid="{00000000-0005-0000-0000-0000AE030000}"/>
    <cellStyle name="Обычный 3 5 8" xfId="294" xr:uid="{00000000-0005-0000-0000-0000AF030000}"/>
    <cellStyle name="Обычный 3 5 8 2" xfId="744" xr:uid="{00000000-0005-0000-0000-0000B0030000}"/>
    <cellStyle name="Обычный 3 5 8 3" xfId="1194" xr:uid="{00000000-0005-0000-0000-0000B1030000}"/>
    <cellStyle name="Обычный 3 5 9" xfId="353" xr:uid="{00000000-0005-0000-0000-0000B2030000}"/>
    <cellStyle name="Обычный 3 5 9 2" xfId="803" xr:uid="{00000000-0005-0000-0000-0000B3030000}"/>
    <cellStyle name="Обычный 3 5 9 3" xfId="1253" xr:uid="{00000000-0005-0000-0000-0000B4030000}"/>
    <cellStyle name="Обычный 3 6" xfId="15" xr:uid="{00000000-0005-0000-0000-0000B5030000}"/>
    <cellStyle name="Обычный 3 6 10" xfId="470" xr:uid="{00000000-0005-0000-0000-0000B6030000}"/>
    <cellStyle name="Обычный 3 6 10 2" xfId="920" xr:uid="{00000000-0005-0000-0000-0000B7030000}"/>
    <cellStyle name="Обычный 3 6 11" xfId="414" xr:uid="{00000000-0005-0000-0000-0000B8030000}"/>
    <cellStyle name="Обычный 3 6 12" xfId="864" xr:uid="{00000000-0005-0000-0000-0000B9030000}"/>
    <cellStyle name="Обычный 3 6 2" xfId="36" xr:uid="{00000000-0005-0000-0000-0000BA030000}"/>
    <cellStyle name="Обычный 3 6 2 10" xfId="902" xr:uid="{00000000-0005-0000-0000-0000BB030000}"/>
    <cellStyle name="Обычный 3 6 2 2" xfId="98" xr:uid="{00000000-0005-0000-0000-0000BC030000}"/>
    <cellStyle name="Обычный 3 6 2 2 2" xfId="548" xr:uid="{00000000-0005-0000-0000-0000BD030000}"/>
    <cellStyle name="Обычный 3 6 2 2 3" xfId="998" xr:uid="{00000000-0005-0000-0000-0000BE030000}"/>
    <cellStyle name="Обычный 3 6 2 3" xfId="157" xr:uid="{00000000-0005-0000-0000-0000BF030000}"/>
    <cellStyle name="Обычный 3 6 2 3 2" xfId="607" xr:uid="{00000000-0005-0000-0000-0000C0030000}"/>
    <cellStyle name="Обычный 3 6 2 3 3" xfId="1057" xr:uid="{00000000-0005-0000-0000-0000C1030000}"/>
    <cellStyle name="Обычный 3 6 2 4" xfId="216" xr:uid="{00000000-0005-0000-0000-0000C2030000}"/>
    <cellStyle name="Обычный 3 6 2 4 2" xfId="666" xr:uid="{00000000-0005-0000-0000-0000C3030000}"/>
    <cellStyle name="Обычный 3 6 2 4 3" xfId="1116" xr:uid="{00000000-0005-0000-0000-0000C4030000}"/>
    <cellStyle name="Обычный 3 6 2 5" xfId="275" xr:uid="{00000000-0005-0000-0000-0000C5030000}"/>
    <cellStyle name="Обычный 3 6 2 5 2" xfId="725" xr:uid="{00000000-0005-0000-0000-0000C6030000}"/>
    <cellStyle name="Обычный 3 6 2 5 3" xfId="1175" xr:uid="{00000000-0005-0000-0000-0000C7030000}"/>
    <cellStyle name="Обычный 3 6 2 6" xfId="334" xr:uid="{00000000-0005-0000-0000-0000C8030000}"/>
    <cellStyle name="Обычный 3 6 2 6 2" xfId="784" xr:uid="{00000000-0005-0000-0000-0000C9030000}"/>
    <cellStyle name="Обычный 3 6 2 6 3" xfId="1234" xr:uid="{00000000-0005-0000-0000-0000CA030000}"/>
    <cellStyle name="Обычный 3 6 2 7" xfId="393" xr:uid="{00000000-0005-0000-0000-0000CB030000}"/>
    <cellStyle name="Обычный 3 6 2 7 2" xfId="843" xr:uid="{00000000-0005-0000-0000-0000CC030000}"/>
    <cellStyle name="Обычный 3 6 2 7 3" xfId="1293" xr:uid="{00000000-0005-0000-0000-0000CD030000}"/>
    <cellStyle name="Обычный 3 6 2 8" xfId="489" xr:uid="{00000000-0005-0000-0000-0000CE030000}"/>
    <cellStyle name="Обычный 3 6 2 8 2" xfId="939" xr:uid="{00000000-0005-0000-0000-0000CF030000}"/>
    <cellStyle name="Обычный 3 6 2 9" xfId="452" xr:uid="{00000000-0005-0000-0000-0000D0030000}"/>
    <cellStyle name="Обычный 3 6 3" xfId="78" xr:uid="{00000000-0005-0000-0000-0000D1030000}"/>
    <cellStyle name="Обычный 3 6 3 2" xfId="138" xr:uid="{00000000-0005-0000-0000-0000D2030000}"/>
    <cellStyle name="Обычный 3 6 3 2 2" xfId="588" xr:uid="{00000000-0005-0000-0000-0000D3030000}"/>
    <cellStyle name="Обычный 3 6 3 2 3" xfId="1038" xr:uid="{00000000-0005-0000-0000-0000D4030000}"/>
    <cellStyle name="Обычный 3 6 3 3" xfId="197" xr:uid="{00000000-0005-0000-0000-0000D5030000}"/>
    <cellStyle name="Обычный 3 6 3 3 2" xfId="647" xr:uid="{00000000-0005-0000-0000-0000D6030000}"/>
    <cellStyle name="Обычный 3 6 3 3 3" xfId="1097" xr:uid="{00000000-0005-0000-0000-0000D7030000}"/>
    <cellStyle name="Обычный 3 6 3 4" xfId="256" xr:uid="{00000000-0005-0000-0000-0000D8030000}"/>
    <cellStyle name="Обычный 3 6 3 4 2" xfId="706" xr:uid="{00000000-0005-0000-0000-0000D9030000}"/>
    <cellStyle name="Обычный 3 6 3 4 3" xfId="1156" xr:uid="{00000000-0005-0000-0000-0000DA030000}"/>
    <cellStyle name="Обычный 3 6 3 5" xfId="315" xr:uid="{00000000-0005-0000-0000-0000DB030000}"/>
    <cellStyle name="Обычный 3 6 3 5 2" xfId="765" xr:uid="{00000000-0005-0000-0000-0000DC030000}"/>
    <cellStyle name="Обычный 3 6 3 5 3" xfId="1215" xr:uid="{00000000-0005-0000-0000-0000DD030000}"/>
    <cellStyle name="Обычный 3 6 3 6" xfId="374" xr:uid="{00000000-0005-0000-0000-0000DE030000}"/>
    <cellStyle name="Обычный 3 6 3 6 2" xfId="824" xr:uid="{00000000-0005-0000-0000-0000DF030000}"/>
    <cellStyle name="Обычный 3 6 3 6 3" xfId="1274" xr:uid="{00000000-0005-0000-0000-0000E0030000}"/>
    <cellStyle name="Обычный 3 6 3 7" xfId="529" xr:uid="{00000000-0005-0000-0000-0000E1030000}"/>
    <cellStyle name="Обычный 3 6 3 7 2" xfId="979" xr:uid="{00000000-0005-0000-0000-0000E2030000}"/>
    <cellStyle name="Обычный 3 6 3 8" xfId="433" xr:uid="{00000000-0005-0000-0000-0000E3030000}"/>
    <cellStyle name="Обычный 3 6 3 9" xfId="883" xr:uid="{00000000-0005-0000-0000-0000E4030000}"/>
    <cellStyle name="Обычный 3 6 4" xfId="59" xr:uid="{00000000-0005-0000-0000-0000E5030000}"/>
    <cellStyle name="Обычный 3 6 4 2" xfId="510" xr:uid="{00000000-0005-0000-0000-0000E6030000}"/>
    <cellStyle name="Обычный 3 6 4 3" xfId="960" xr:uid="{00000000-0005-0000-0000-0000E7030000}"/>
    <cellStyle name="Обычный 3 6 5" xfId="119" xr:uid="{00000000-0005-0000-0000-0000E8030000}"/>
    <cellStyle name="Обычный 3 6 5 2" xfId="569" xr:uid="{00000000-0005-0000-0000-0000E9030000}"/>
    <cellStyle name="Обычный 3 6 5 3" xfId="1019" xr:uid="{00000000-0005-0000-0000-0000EA030000}"/>
    <cellStyle name="Обычный 3 6 6" xfId="178" xr:uid="{00000000-0005-0000-0000-0000EB030000}"/>
    <cellStyle name="Обычный 3 6 6 2" xfId="628" xr:uid="{00000000-0005-0000-0000-0000EC030000}"/>
    <cellStyle name="Обычный 3 6 6 3" xfId="1078" xr:uid="{00000000-0005-0000-0000-0000ED030000}"/>
    <cellStyle name="Обычный 3 6 7" xfId="237" xr:uid="{00000000-0005-0000-0000-0000EE030000}"/>
    <cellStyle name="Обычный 3 6 7 2" xfId="687" xr:uid="{00000000-0005-0000-0000-0000EF030000}"/>
    <cellStyle name="Обычный 3 6 7 3" xfId="1137" xr:uid="{00000000-0005-0000-0000-0000F0030000}"/>
    <cellStyle name="Обычный 3 6 8" xfId="296" xr:uid="{00000000-0005-0000-0000-0000F1030000}"/>
    <cellStyle name="Обычный 3 6 8 2" xfId="746" xr:uid="{00000000-0005-0000-0000-0000F2030000}"/>
    <cellStyle name="Обычный 3 6 8 3" xfId="1196" xr:uid="{00000000-0005-0000-0000-0000F3030000}"/>
    <cellStyle name="Обычный 3 6 9" xfId="355" xr:uid="{00000000-0005-0000-0000-0000F4030000}"/>
    <cellStyle name="Обычный 3 6 9 2" xfId="805" xr:uid="{00000000-0005-0000-0000-0000F5030000}"/>
    <cellStyle name="Обычный 3 6 9 3" xfId="1255" xr:uid="{00000000-0005-0000-0000-0000F6030000}"/>
    <cellStyle name="Обычный 3 7" xfId="17" xr:uid="{00000000-0005-0000-0000-0000F7030000}"/>
    <cellStyle name="Обычный 3 7 10" xfId="472" xr:uid="{00000000-0005-0000-0000-0000F8030000}"/>
    <cellStyle name="Обычный 3 7 10 2" xfId="922" xr:uid="{00000000-0005-0000-0000-0000F9030000}"/>
    <cellStyle name="Обычный 3 7 11" xfId="416" xr:uid="{00000000-0005-0000-0000-0000FA030000}"/>
    <cellStyle name="Обычный 3 7 12" xfId="866" xr:uid="{00000000-0005-0000-0000-0000FB030000}"/>
    <cellStyle name="Обычный 3 7 2" xfId="38" xr:uid="{00000000-0005-0000-0000-0000FC030000}"/>
    <cellStyle name="Обычный 3 7 2 10" xfId="904" xr:uid="{00000000-0005-0000-0000-0000FD030000}"/>
    <cellStyle name="Обычный 3 7 2 2" xfId="100" xr:uid="{00000000-0005-0000-0000-0000FE030000}"/>
    <cellStyle name="Обычный 3 7 2 2 2" xfId="550" xr:uid="{00000000-0005-0000-0000-0000FF030000}"/>
    <cellStyle name="Обычный 3 7 2 2 3" xfId="1000" xr:uid="{00000000-0005-0000-0000-000000040000}"/>
    <cellStyle name="Обычный 3 7 2 3" xfId="159" xr:uid="{00000000-0005-0000-0000-000001040000}"/>
    <cellStyle name="Обычный 3 7 2 3 2" xfId="609" xr:uid="{00000000-0005-0000-0000-000002040000}"/>
    <cellStyle name="Обычный 3 7 2 3 3" xfId="1059" xr:uid="{00000000-0005-0000-0000-000003040000}"/>
    <cellStyle name="Обычный 3 7 2 4" xfId="218" xr:uid="{00000000-0005-0000-0000-000004040000}"/>
    <cellStyle name="Обычный 3 7 2 4 2" xfId="668" xr:uid="{00000000-0005-0000-0000-000005040000}"/>
    <cellStyle name="Обычный 3 7 2 4 3" xfId="1118" xr:uid="{00000000-0005-0000-0000-000006040000}"/>
    <cellStyle name="Обычный 3 7 2 5" xfId="277" xr:uid="{00000000-0005-0000-0000-000007040000}"/>
    <cellStyle name="Обычный 3 7 2 5 2" xfId="727" xr:uid="{00000000-0005-0000-0000-000008040000}"/>
    <cellStyle name="Обычный 3 7 2 5 3" xfId="1177" xr:uid="{00000000-0005-0000-0000-000009040000}"/>
    <cellStyle name="Обычный 3 7 2 6" xfId="336" xr:uid="{00000000-0005-0000-0000-00000A040000}"/>
    <cellStyle name="Обычный 3 7 2 6 2" xfId="786" xr:uid="{00000000-0005-0000-0000-00000B040000}"/>
    <cellStyle name="Обычный 3 7 2 6 3" xfId="1236" xr:uid="{00000000-0005-0000-0000-00000C040000}"/>
    <cellStyle name="Обычный 3 7 2 7" xfId="395" xr:uid="{00000000-0005-0000-0000-00000D040000}"/>
    <cellStyle name="Обычный 3 7 2 7 2" xfId="845" xr:uid="{00000000-0005-0000-0000-00000E040000}"/>
    <cellStyle name="Обычный 3 7 2 7 3" xfId="1295" xr:uid="{00000000-0005-0000-0000-00000F040000}"/>
    <cellStyle name="Обычный 3 7 2 8" xfId="491" xr:uid="{00000000-0005-0000-0000-000010040000}"/>
    <cellStyle name="Обычный 3 7 2 8 2" xfId="941" xr:uid="{00000000-0005-0000-0000-000011040000}"/>
    <cellStyle name="Обычный 3 7 2 9" xfId="454" xr:uid="{00000000-0005-0000-0000-000012040000}"/>
    <cellStyle name="Обычный 3 7 3" xfId="80" xr:uid="{00000000-0005-0000-0000-000013040000}"/>
    <cellStyle name="Обычный 3 7 3 2" xfId="140" xr:uid="{00000000-0005-0000-0000-000014040000}"/>
    <cellStyle name="Обычный 3 7 3 2 2" xfId="590" xr:uid="{00000000-0005-0000-0000-000015040000}"/>
    <cellStyle name="Обычный 3 7 3 2 3" xfId="1040" xr:uid="{00000000-0005-0000-0000-000016040000}"/>
    <cellStyle name="Обычный 3 7 3 3" xfId="199" xr:uid="{00000000-0005-0000-0000-000017040000}"/>
    <cellStyle name="Обычный 3 7 3 3 2" xfId="649" xr:uid="{00000000-0005-0000-0000-000018040000}"/>
    <cellStyle name="Обычный 3 7 3 3 3" xfId="1099" xr:uid="{00000000-0005-0000-0000-000019040000}"/>
    <cellStyle name="Обычный 3 7 3 4" xfId="258" xr:uid="{00000000-0005-0000-0000-00001A040000}"/>
    <cellStyle name="Обычный 3 7 3 4 2" xfId="708" xr:uid="{00000000-0005-0000-0000-00001B040000}"/>
    <cellStyle name="Обычный 3 7 3 4 3" xfId="1158" xr:uid="{00000000-0005-0000-0000-00001C040000}"/>
    <cellStyle name="Обычный 3 7 3 5" xfId="317" xr:uid="{00000000-0005-0000-0000-00001D040000}"/>
    <cellStyle name="Обычный 3 7 3 5 2" xfId="767" xr:uid="{00000000-0005-0000-0000-00001E040000}"/>
    <cellStyle name="Обычный 3 7 3 5 3" xfId="1217" xr:uid="{00000000-0005-0000-0000-00001F040000}"/>
    <cellStyle name="Обычный 3 7 3 6" xfId="376" xr:uid="{00000000-0005-0000-0000-000020040000}"/>
    <cellStyle name="Обычный 3 7 3 6 2" xfId="826" xr:uid="{00000000-0005-0000-0000-000021040000}"/>
    <cellStyle name="Обычный 3 7 3 6 3" xfId="1276" xr:uid="{00000000-0005-0000-0000-000022040000}"/>
    <cellStyle name="Обычный 3 7 3 7" xfId="531" xr:uid="{00000000-0005-0000-0000-000023040000}"/>
    <cellStyle name="Обычный 3 7 3 7 2" xfId="981" xr:uid="{00000000-0005-0000-0000-000024040000}"/>
    <cellStyle name="Обычный 3 7 3 8" xfId="435" xr:uid="{00000000-0005-0000-0000-000025040000}"/>
    <cellStyle name="Обычный 3 7 3 9" xfId="885" xr:uid="{00000000-0005-0000-0000-000026040000}"/>
    <cellStyle name="Обычный 3 7 4" xfId="61" xr:uid="{00000000-0005-0000-0000-000027040000}"/>
    <cellStyle name="Обычный 3 7 4 2" xfId="512" xr:uid="{00000000-0005-0000-0000-000028040000}"/>
    <cellStyle name="Обычный 3 7 4 3" xfId="962" xr:uid="{00000000-0005-0000-0000-000029040000}"/>
    <cellStyle name="Обычный 3 7 5" xfId="121" xr:uid="{00000000-0005-0000-0000-00002A040000}"/>
    <cellStyle name="Обычный 3 7 5 2" xfId="571" xr:uid="{00000000-0005-0000-0000-00002B040000}"/>
    <cellStyle name="Обычный 3 7 5 3" xfId="1021" xr:uid="{00000000-0005-0000-0000-00002C040000}"/>
    <cellStyle name="Обычный 3 7 6" xfId="180" xr:uid="{00000000-0005-0000-0000-00002D040000}"/>
    <cellStyle name="Обычный 3 7 6 2" xfId="630" xr:uid="{00000000-0005-0000-0000-00002E040000}"/>
    <cellStyle name="Обычный 3 7 6 3" xfId="1080" xr:uid="{00000000-0005-0000-0000-00002F040000}"/>
    <cellStyle name="Обычный 3 7 7" xfId="239" xr:uid="{00000000-0005-0000-0000-000030040000}"/>
    <cellStyle name="Обычный 3 7 7 2" xfId="689" xr:uid="{00000000-0005-0000-0000-000031040000}"/>
    <cellStyle name="Обычный 3 7 7 3" xfId="1139" xr:uid="{00000000-0005-0000-0000-000032040000}"/>
    <cellStyle name="Обычный 3 7 8" xfId="298" xr:uid="{00000000-0005-0000-0000-000033040000}"/>
    <cellStyle name="Обычный 3 7 8 2" xfId="748" xr:uid="{00000000-0005-0000-0000-000034040000}"/>
    <cellStyle name="Обычный 3 7 8 3" xfId="1198" xr:uid="{00000000-0005-0000-0000-000035040000}"/>
    <cellStyle name="Обычный 3 7 9" xfId="357" xr:uid="{00000000-0005-0000-0000-000036040000}"/>
    <cellStyle name="Обычный 3 7 9 2" xfId="807" xr:uid="{00000000-0005-0000-0000-000037040000}"/>
    <cellStyle name="Обычный 3 7 9 3" xfId="1257" xr:uid="{00000000-0005-0000-0000-000038040000}"/>
    <cellStyle name="Обычный 3 8" xfId="19" xr:uid="{00000000-0005-0000-0000-000039040000}"/>
    <cellStyle name="Обычный 3 8 10" xfId="474" xr:uid="{00000000-0005-0000-0000-00003A040000}"/>
    <cellStyle name="Обычный 3 8 10 2" xfId="924" xr:uid="{00000000-0005-0000-0000-00003B040000}"/>
    <cellStyle name="Обычный 3 8 11" xfId="418" xr:uid="{00000000-0005-0000-0000-00003C040000}"/>
    <cellStyle name="Обычный 3 8 12" xfId="868" xr:uid="{00000000-0005-0000-0000-00003D040000}"/>
    <cellStyle name="Обычный 3 8 2" xfId="40" xr:uid="{00000000-0005-0000-0000-00003E040000}"/>
    <cellStyle name="Обычный 3 8 2 10" xfId="906" xr:uid="{00000000-0005-0000-0000-00003F040000}"/>
    <cellStyle name="Обычный 3 8 2 2" xfId="102" xr:uid="{00000000-0005-0000-0000-000040040000}"/>
    <cellStyle name="Обычный 3 8 2 2 2" xfId="552" xr:uid="{00000000-0005-0000-0000-000041040000}"/>
    <cellStyle name="Обычный 3 8 2 2 3" xfId="1002" xr:uid="{00000000-0005-0000-0000-000042040000}"/>
    <cellStyle name="Обычный 3 8 2 3" xfId="161" xr:uid="{00000000-0005-0000-0000-000043040000}"/>
    <cellStyle name="Обычный 3 8 2 3 2" xfId="611" xr:uid="{00000000-0005-0000-0000-000044040000}"/>
    <cellStyle name="Обычный 3 8 2 3 3" xfId="1061" xr:uid="{00000000-0005-0000-0000-000045040000}"/>
    <cellStyle name="Обычный 3 8 2 4" xfId="220" xr:uid="{00000000-0005-0000-0000-000046040000}"/>
    <cellStyle name="Обычный 3 8 2 4 2" xfId="670" xr:uid="{00000000-0005-0000-0000-000047040000}"/>
    <cellStyle name="Обычный 3 8 2 4 3" xfId="1120" xr:uid="{00000000-0005-0000-0000-000048040000}"/>
    <cellStyle name="Обычный 3 8 2 5" xfId="279" xr:uid="{00000000-0005-0000-0000-000049040000}"/>
    <cellStyle name="Обычный 3 8 2 5 2" xfId="729" xr:uid="{00000000-0005-0000-0000-00004A040000}"/>
    <cellStyle name="Обычный 3 8 2 5 3" xfId="1179" xr:uid="{00000000-0005-0000-0000-00004B040000}"/>
    <cellStyle name="Обычный 3 8 2 6" xfId="338" xr:uid="{00000000-0005-0000-0000-00004C040000}"/>
    <cellStyle name="Обычный 3 8 2 6 2" xfId="788" xr:uid="{00000000-0005-0000-0000-00004D040000}"/>
    <cellStyle name="Обычный 3 8 2 6 3" xfId="1238" xr:uid="{00000000-0005-0000-0000-00004E040000}"/>
    <cellStyle name="Обычный 3 8 2 7" xfId="397" xr:uid="{00000000-0005-0000-0000-00004F040000}"/>
    <cellStyle name="Обычный 3 8 2 7 2" xfId="847" xr:uid="{00000000-0005-0000-0000-000050040000}"/>
    <cellStyle name="Обычный 3 8 2 7 3" xfId="1297" xr:uid="{00000000-0005-0000-0000-000051040000}"/>
    <cellStyle name="Обычный 3 8 2 8" xfId="493" xr:uid="{00000000-0005-0000-0000-000052040000}"/>
    <cellStyle name="Обычный 3 8 2 8 2" xfId="943" xr:uid="{00000000-0005-0000-0000-000053040000}"/>
    <cellStyle name="Обычный 3 8 2 9" xfId="456" xr:uid="{00000000-0005-0000-0000-000054040000}"/>
    <cellStyle name="Обычный 3 8 3" xfId="82" xr:uid="{00000000-0005-0000-0000-000055040000}"/>
    <cellStyle name="Обычный 3 8 3 2" xfId="142" xr:uid="{00000000-0005-0000-0000-000056040000}"/>
    <cellStyle name="Обычный 3 8 3 2 2" xfId="592" xr:uid="{00000000-0005-0000-0000-000057040000}"/>
    <cellStyle name="Обычный 3 8 3 2 3" xfId="1042" xr:uid="{00000000-0005-0000-0000-000058040000}"/>
    <cellStyle name="Обычный 3 8 3 3" xfId="201" xr:uid="{00000000-0005-0000-0000-000059040000}"/>
    <cellStyle name="Обычный 3 8 3 3 2" xfId="651" xr:uid="{00000000-0005-0000-0000-00005A040000}"/>
    <cellStyle name="Обычный 3 8 3 3 3" xfId="1101" xr:uid="{00000000-0005-0000-0000-00005B040000}"/>
    <cellStyle name="Обычный 3 8 3 4" xfId="260" xr:uid="{00000000-0005-0000-0000-00005C040000}"/>
    <cellStyle name="Обычный 3 8 3 4 2" xfId="710" xr:uid="{00000000-0005-0000-0000-00005D040000}"/>
    <cellStyle name="Обычный 3 8 3 4 3" xfId="1160" xr:uid="{00000000-0005-0000-0000-00005E040000}"/>
    <cellStyle name="Обычный 3 8 3 5" xfId="319" xr:uid="{00000000-0005-0000-0000-00005F040000}"/>
    <cellStyle name="Обычный 3 8 3 5 2" xfId="769" xr:uid="{00000000-0005-0000-0000-000060040000}"/>
    <cellStyle name="Обычный 3 8 3 5 3" xfId="1219" xr:uid="{00000000-0005-0000-0000-000061040000}"/>
    <cellStyle name="Обычный 3 8 3 6" xfId="378" xr:uid="{00000000-0005-0000-0000-000062040000}"/>
    <cellStyle name="Обычный 3 8 3 6 2" xfId="828" xr:uid="{00000000-0005-0000-0000-000063040000}"/>
    <cellStyle name="Обычный 3 8 3 6 3" xfId="1278" xr:uid="{00000000-0005-0000-0000-000064040000}"/>
    <cellStyle name="Обычный 3 8 3 7" xfId="533" xr:uid="{00000000-0005-0000-0000-000065040000}"/>
    <cellStyle name="Обычный 3 8 3 7 2" xfId="983" xr:uid="{00000000-0005-0000-0000-000066040000}"/>
    <cellStyle name="Обычный 3 8 3 8" xfId="437" xr:uid="{00000000-0005-0000-0000-000067040000}"/>
    <cellStyle name="Обычный 3 8 3 9" xfId="887" xr:uid="{00000000-0005-0000-0000-000068040000}"/>
    <cellStyle name="Обычный 3 8 4" xfId="63" xr:uid="{00000000-0005-0000-0000-000069040000}"/>
    <cellStyle name="Обычный 3 8 4 2" xfId="514" xr:uid="{00000000-0005-0000-0000-00006A040000}"/>
    <cellStyle name="Обычный 3 8 4 3" xfId="964" xr:uid="{00000000-0005-0000-0000-00006B040000}"/>
    <cellStyle name="Обычный 3 8 5" xfId="123" xr:uid="{00000000-0005-0000-0000-00006C040000}"/>
    <cellStyle name="Обычный 3 8 5 2" xfId="573" xr:uid="{00000000-0005-0000-0000-00006D040000}"/>
    <cellStyle name="Обычный 3 8 5 3" xfId="1023" xr:uid="{00000000-0005-0000-0000-00006E040000}"/>
    <cellStyle name="Обычный 3 8 6" xfId="182" xr:uid="{00000000-0005-0000-0000-00006F040000}"/>
    <cellStyle name="Обычный 3 8 6 2" xfId="632" xr:uid="{00000000-0005-0000-0000-000070040000}"/>
    <cellStyle name="Обычный 3 8 6 3" xfId="1082" xr:uid="{00000000-0005-0000-0000-000071040000}"/>
    <cellStyle name="Обычный 3 8 7" xfId="241" xr:uid="{00000000-0005-0000-0000-000072040000}"/>
    <cellStyle name="Обычный 3 8 7 2" xfId="691" xr:uid="{00000000-0005-0000-0000-000073040000}"/>
    <cellStyle name="Обычный 3 8 7 3" xfId="1141" xr:uid="{00000000-0005-0000-0000-000074040000}"/>
    <cellStyle name="Обычный 3 8 8" xfId="300" xr:uid="{00000000-0005-0000-0000-000075040000}"/>
    <cellStyle name="Обычный 3 8 8 2" xfId="750" xr:uid="{00000000-0005-0000-0000-000076040000}"/>
    <cellStyle name="Обычный 3 8 8 3" xfId="1200" xr:uid="{00000000-0005-0000-0000-000077040000}"/>
    <cellStyle name="Обычный 3 8 9" xfId="359" xr:uid="{00000000-0005-0000-0000-000078040000}"/>
    <cellStyle name="Обычный 3 8 9 2" xfId="809" xr:uid="{00000000-0005-0000-0000-000079040000}"/>
    <cellStyle name="Обычный 3 8 9 3" xfId="1259" xr:uid="{00000000-0005-0000-0000-00007A040000}"/>
    <cellStyle name="Обычный 3 9" xfId="21" xr:uid="{00000000-0005-0000-0000-00007B040000}"/>
    <cellStyle name="Обычный 3 9 10" xfId="476" xr:uid="{00000000-0005-0000-0000-00007C040000}"/>
    <cellStyle name="Обычный 3 9 10 2" xfId="926" xr:uid="{00000000-0005-0000-0000-00007D040000}"/>
    <cellStyle name="Обычный 3 9 11" xfId="420" xr:uid="{00000000-0005-0000-0000-00007E040000}"/>
    <cellStyle name="Обычный 3 9 12" xfId="870" xr:uid="{00000000-0005-0000-0000-00007F040000}"/>
    <cellStyle name="Обычный 3 9 2" xfId="42" xr:uid="{00000000-0005-0000-0000-000080040000}"/>
    <cellStyle name="Обычный 3 9 2 10" xfId="908" xr:uid="{00000000-0005-0000-0000-000081040000}"/>
    <cellStyle name="Обычный 3 9 2 2" xfId="104" xr:uid="{00000000-0005-0000-0000-000082040000}"/>
    <cellStyle name="Обычный 3 9 2 2 2" xfId="554" xr:uid="{00000000-0005-0000-0000-000083040000}"/>
    <cellStyle name="Обычный 3 9 2 2 3" xfId="1004" xr:uid="{00000000-0005-0000-0000-000084040000}"/>
    <cellStyle name="Обычный 3 9 2 3" xfId="163" xr:uid="{00000000-0005-0000-0000-000085040000}"/>
    <cellStyle name="Обычный 3 9 2 3 2" xfId="613" xr:uid="{00000000-0005-0000-0000-000086040000}"/>
    <cellStyle name="Обычный 3 9 2 3 3" xfId="1063" xr:uid="{00000000-0005-0000-0000-000087040000}"/>
    <cellStyle name="Обычный 3 9 2 4" xfId="222" xr:uid="{00000000-0005-0000-0000-000088040000}"/>
    <cellStyle name="Обычный 3 9 2 4 2" xfId="672" xr:uid="{00000000-0005-0000-0000-000089040000}"/>
    <cellStyle name="Обычный 3 9 2 4 3" xfId="1122" xr:uid="{00000000-0005-0000-0000-00008A040000}"/>
    <cellStyle name="Обычный 3 9 2 5" xfId="281" xr:uid="{00000000-0005-0000-0000-00008B040000}"/>
    <cellStyle name="Обычный 3 9 2 5 2" xfId="731" xr:uid="{00000000-0005-0000-0000-00008C040000}"/>
    <cellStyle name="Обычный 3 9 2 5 3" xfId="1181" xr:uid="{00000000-0005-0000-0000-00008D040000}"/>
    <cellStyle name="Обычный 3 9 2 6" xfId="340" xr:uid="{00000000-0005-0000-0000-00008E040000}"/>
    <cellStyle name="Обычный 3 9 2 6 2" xfId="790" xr:uid="{00000000-0005-0000-0000-00008F040000}"/>
    <cellStyle name="Обычный 3 9 2 6 3" xfId="1240" xr:uid="{00000000-0005-0000-0000-000090040000}"/>
    <cellStyle name="Обычный 3 9 2 7" xfId="399" xr:uid="{00000000-0005-0000-0000-000091040000}"/>
    <cellStyle name="Обычный 3 9 2 7 2" xfId="849" xr:uid="{00000000-0005-0000-0000-000092040000}"/>
    <cellStyle name="Обычный 3 9 2 7 3" xfId="1299" xr:uid="{00000000-0005-0000-0000-000093040000}"/>
    <cellStyle name="Обычный 3 9 2 8" xfId="495" xr:uid="{00000000-0005-0000-0000-000094040000}"/>
    <cellStyle name="Обычный 3 9 2 8 2" xfId="945" xr:uid="{00000000-0005-0000-0000-000095040000}"/>
    <cellStyle name="Обычный 3 9 2 9" xfId="458" xr:uid="{00000000-0005-0000-0000-000096040000}"/>
    <cellStyle name="Обычный 3 9 3" xfId="84" xr:uid="{00000000-0005-0000-0000-000097040000}"/>
    <cellStyle name="Обычный 3 9 3 2" xfId="144" xr:uid="{00000000-0005-0000-0000-000098040000}"/>
    <cellStyle name="Обычный 3 9 3 2 2" xfId="594" xr:uid="{00000000-0005-0000-0000-000099040000}"/>
    <cellStyle name="Обычный 3 9 3 2 3" xfId="1044" xr:uid="{00000000-0005-0000-0000-00009A040000}"/>
    <cellStyle name="Обычный 3 9 3 3" xfId="203" xr:uid="{00000000-0005-0000-0000-00009B040000}"/>
    <cellStyle name="Обычный 3 9 3 3 2" xfId="653" xr:uid="{00000000-0005-0000-0000-00009C040000}"/>
    <cellStyle name="Обычный 3 9 3 3 3" xfId="1103" xr:uid="{00000000-0005-0000-0000-00009D040000}"/>
    <cellStyle name="Обычный 3 9 3 4" xfId="262" xr:uid="{00000000-0005-0000-0000-00009E040000}"/>
    <cellStyle name="Обычный 3 9 3 4 2" xfId="712" xr:uid="{00000000-0005-0000-0000-00009F040000}"/>
    <cellStyle name="Обычный 3 9 3 4 3" xfId="1162" xr:uid="{00000000-0005-0000-0000-0000A0040000}"/>
    <cellStyle name="Обычный 3 9 3 5" xfId="321" xr:uid="{00000000-0005-0000-0000-0000A1040000}"/>
    <cellStyle name="Обычный 3 9 3 5 2" xfId="771" xr:uid="{00000000-0005-0000-0000-0000A2040000}"/>
    <cellStyle name="Обычный 3 9 3 5 3" xfId="1221" xr:uid="{00000000-0005-0000-0000-0000A3040000}"/>
    <cellStyle name="Обычный 3 9 3 6" xfId="380" xr:uid="{00000000-0005-0000-0000-0000A4040000}"/>
    <cellStyle name="Обычный 3 9 3 6 2" xfId="830" xr:uid="{00000000-0005-0000-0000-0000A5040000}"/>
    <cellStyle name="Обычный 3 9 3 6 3" xfId="1280" xr:uid="{00000000-0005-0000-0000-0000A6040000}"/>
    <cellStyle name="Обычный 3 9 3 7" xfId="535" xr:uid="{00000000-0005-0000-0000-0000A7040000}"/>
    <cellStyle name="Обычный 3 9 3 7 2" xfId="985" xr:uid="{00000000-0005-0000-0000-0000A8040000}"/>
    <cellStyle name="Обычный 3 9 3 8" xfId="439" xr:uid="{00000000-0005-0000-0000-0000A9040000}"/>
    <cellStyle name="Обычный 3 9 3 9" xfId="889" xr:uid="{00000000-0005-0000-0000-0000AA040000}"/>
    <cellStyle name="Обычный 3 9 4" xfId="65" xr:uid="{00000000-0005-0000-0000-0000AB040000}"/>
    <cellStyle name="Обычный 3 9 4 2" xfId="516" xr:uid="{00000000-0005-0000-0000-0000AC040000}"/>
    <cellStyle name="Обычный 3 9 4 3" xfId="966" xr:uid="{00000000-0005-0000-0000-0000AD040000}"/>
    <cellStyle name="Обычный 3 9 5" xfId="125" xr:uid="{00000000-0005-0000-0000-0000AE040000}"/>
    <cellStyle name="Обычный 3 9 5 2" xfId="575" xr:uid="{00000000-0005-0000-0000-0000AF040000}"/>
    <cellStyle name="Обычный 3 9 5 3" xfId="1025" xr:uid="{00000000-0005-0000-0000-0000B0040000}"/>
    <cellStyle name="Обычный 3 9 6" xfId="184" xr:uid="{00000000-0005-0000-0000-0000B1040000}"/>
    <cellStyle name="Обычный 3 9 6 2" xfId="634" xr:uid="{00000000-0005-0000-0000-0000B2040000}"/>
    <cellStyle name="Обычный 3 9 6 3" xfId="1084" xr:uid="{00000000-0005-0000-0000-0000B3040000}"/>
    <cellStyle name="Обычный 3 9 7" xfId="243" xr:uid="{00000000-0005-0000-0000-0000B4040000}"/>
    <cellStyle name="Обычный 3 9 7 2" xfId="693" xr:uid="{00000000-0005-0000-0000-0000B5040000}"/>
    <cellStyle name="Обычный 3 9 7 3" xfId="1143" xr:uid="{00000000-0005-0000-0000-0000B6040000}"/>
    <cellStyle name="Обычный 3 9 8" xfId="302" xr:uid="{00000000-0005-0000-0000-0000B7040000}"/>
    <cellStyle name="Обычный 3 9 8 2" xfId="752" xr:uid="{00000000-0005-0000-0000-0000B8040000}"/>
    <cellStyle name="Обычный 3 9 8 3" xfId="1202" xr:uid="{00000000-0005-0000-0000-0000B9040000}"/>
    <cellStyle name="Обычный 3 9 9" xfId="361" xr:uid="{00000000-0005-0000-0000-0000BA040000}"/>
    <cellStyle name="Обычный 3 9 9 2" xfId="811" xr:uid="{00000000-0005-0000-0000-0000BB040000}"/>
    <cellStyle name="Обычный 3 9 9 3" xfId="1261" xr:uid="{00000000-0005-0000-0000-0000BC040000}"/>
    <cellStyle name="Обычный 4" xfId="23" xr:uid="{00000000-0005-0000-0000-0000BD040000}"/>
    <cellStyle name="Обычный 4 10" xfId="852" xr:uid="{00000000-0005-0000-0000-0000BE040000}"/>
    <cellStyle name="Обычный 4 2" xfId="86" xr:uid="{00000000-0005-0000-0000-0000BF040000}"/>
    <cellStyle name="Обычный 4 3" xfId="45" xr:uid="{00000000-0005-0000-0000-0000C0040000}"/>
    <cellStyle name="Обычный 4 3 2" xfId="498" xr:uid="{00000000-0005-0000-0000-0000C1040000}"/>
    <cellStyle name="Обычный 4 3 3" xfId="948" xr:uid="{00000000-0005-0000-0000-0000C2040000}"/>
    <cellStyle name="Обычный 4 4" xfId="107" xr:uid="{00000000-0005-0000-0000-0000C3040000}"/>
    <cellStyle name="Обычный 4 4 2" xfId="557" xr:uid="{00000000-0005-0000-0000-0000C4040000}"/>
    <cellStyle name="Обычный 4 4 3" xfId="1007" xr:uid="{00000000-0005-0000-0000-0000C5040000}"/>
    <cellStyle name="Обычный 4 5" xfId="166" xr:uid="{00000000-0005-0000-0000-0000C6040000}"/>
    <cellStyle name="Обычный 4 5 2" xfId="616" xr:uid="{00000000-0005-0000-0000-0000C7040000}"/>
    <cellStyle name="Обычный 4 5 3" xfId="1066" xr:uid="{00000000-0005-0000-0000-0000C8040000}"/>
    <cellStyle name="Обычный 4 6" xfId="225" xr:uid="{00000000-0005-0000-0000-0000C9040000}"/>
    <cellStyle name="Обычный 4 6 2" xfId="675" xr:uid="{00000000-0005-0000-0000-0000CA040000}"/>
    <cellStyle name="Обычный 4 6 3" xfId="1125" xr:uid="{00000000-0005-0000-0000-0000CB040000}"/>
    <cellStyle name="Обычный 4 7" xfId="284" xr:uid="{00000000-0005-0000-0000-0000CC040000}"/>
    <cellStyle name="Обычный 4 7 2" xfId="734" xr:uid="{00000000-0005-0000-0000-0000CD040000}"/>
    <cellStyle name="Обычный 4 7 3" xfId="1184" xr:uid="{00000000-0005-0000-0000-0000CE040000}"/>
    <cellStyle name="Обычный 4 8" xfId="343" xr:uid="{00000000-0005-0000-0000-0000CF040000}"/>
    <cellStyle name="Обычный 4 8 2" xfId="793" xr:uid="{00000000-0005-0000-0000-0000D0040000}"/>
    <cellStyle name="Обычный 4 8 3" xfId="1243" xr:uid="{00000000-0005-0000-0000-0000D1040000}"/>
    <cellStyle name="Обычный 4 9" xfId="402" xr:uid="{00000000-0005-0000-0000-0000D2040000}"/>
    <cellStyle name="Обычный 5" xfId="22" xr:uid="{00000000-0005-0000-0000-0000D3040000}"/>
    <cellStyle name="Обычный 5 10" xfId="890" xr:uid="{00000000-0005-0000-0000-0000D4040000}"/>
    <cellStyle name="Обычный 5 2" xfId="85" xr:uid="{00000000-0005-0000-0000-0000D5040000}"/>
    <cellStyle name="Обычный 5 2 2" xfId="536" xr:uid="{00000000-0005-0000-0000-0000D6040000}"/>
    <cellStyle name="Обычный 5 2 3" xfId="986" xr:uid="{00000000-0005-0000-0000-0000D7040000}"/>
    <cellStyle name="Обычный 5 3" xfId="145" xr:uid="{00000000-0005-0000-0000-0000D8040000}"/>
    <cellStyle name="Обычный 5 3 2" xfId="595" xr:uid="{00000000-0005-0000-0000-0000D9040000}"/>
    <cellStyle name="Обычный 5 3 3" xfId="1045" xr:uid="{00000000-0005-0000-0000-0000DA040000}"/>
    <cellStyle name="Обычный 5 4" xfId="204" xr:uid="{00000000-0005-0000-0000-0000DB040000}"/>
    <cellStyle name="Обычный 5 4 2" xfId="654" xr:uid="{00000000-0005-0000-0000-0000DC040000}"/>
    <cellStyle name="Обычный 5 4 3" xfId="1104" xr:uid="{00000000-0005-0000-0000-0000DD040000}"/>
    <cellStyle name="Обычный 5 5" xfId="263" xr:uid="{00000000-0005-0000-0000-0000DE040000}"/>
    <cellStyle name="Обычный 5 5 2" xfId="713" xr:uid="{00000000-0005-0000-0000-0000DF040000}"/>
    <cellStyle name="Обычный 5 5 3" xfId="1163" xr:uid="{00000000-0005-0000-0000-0000E0040000}"/>
    <cellStyle name="Обычный 5 6" xfId="322" xr:uid="{00000000-0005-0000-0000-0000E1040000}"/>
    <cellStyle name="Обычный 5 6 2" xfId="772" xr:uid="{00000000-0005-0000-0000-0000E2040000}"/>
    <cellStyle name="Обычный 5 6 3" xfId="1222" xr:uid="{00000000-0005-0000-0000-0000E3040000}"/>
    <cellStyle name="Обычный 5 7" xfId="381" xr:uid="{00000000-0005-0000-0000-0000E4040000}"/>
    <cellStyle name="Обычный 5 7 2" xfId="831" xr:uid="{00000000-0005-0000-0000-0000E5040000}"/>
    <cellStyle name="Обычный 5 7 3" xfId="1281" xr:uid="{00000000-0005-0000-0000-0000E6040000}"/>
    <cellStyle name="Обычный 5 8" xfId="477" xr:uid="{00000000-0005-0000-0000-0000E7040000}"/>
    <cellStyle name="Обычный 5 8 2" xfId="927" xr:uid="{00000000-0005-0000-0000-0000E8040000}"/>
    <cellStyle name="Обычный 5 9" xfId="440" xr:uid="{00000000-0005-0000-0000-0000E9040000}"/>
    <cellStyle name="Финансовый" xfId="1" builtinId="3"/>
    <cellStyle name="Финансовый 2" xfId="24" xr:uid="{00000000-0005-0000-0000-0000EB040000}"/>
    <cellStyle name="Финансовый 3" xfId="66" xr:uid="{00000000-0005-0000-0000-0000EC040000}"/>
    <cellStyle name="Финансовый 3 2" xfId="126" xr:uid="{00000000-0005-0000-0000-0000ED040000}"/>
    <cellStyle name="Финансовый 3 2 2" xfId="576" xr:uid="{00000000-0005-0000-0000-0000EE040000}"/>
    <cellStyle name="Финансовый 3 2 3" xfId="1026" xr:uid="{00000000-0005-0000-0000-0000EF040000}"/>
    <cellStyle name="Финансовый 3 3" xfId="185" xr:uid="{00000000-0005-0000-0000-0000F0040000}"/>
    <cellStyle name="Финансовый 3 3 2" xfId="635" xr:uid="{00000000-0005-0000-0000-0000F1040000}"/>
    <cellStyle name="Финансовый 3 3 3" xfId="1085" xr:uid="{00000000-0005-0000-0000-0000F2040000}"/>
    <cellStyle name="Финансовый 3 4" xfId="244" xr:uid="{00000000-0005-0000-0000-0000F3040000}"/>
    <cellStyle name="Финансовый 3 4 2" xfId="694" xr:uid="{00000000-0005-0000-0000-0000F4040000}"/>
    <cellStyle name="Финансовый 3 4 3" xfId="1144" xr:uid="{00000000-0005-0000-0000-0000F5040000}"/>
    <cellStyle name="Финансовый 3 5" xfId="303" xr:uid="{00000000-0005-0000-0000-0000F6040000}"/>
    <cellStyle name="Финансовый 3 5 2" xfId="753" xr:uid="{00000000-0005-0000-0000-0000F7040000}"/>
    <cellStyle name="Финансовый 3 5 3" xfId="1203" xr:uid="{00000000-0005-0000-0000-0000F8040000}"/>
    <cellStyle name="Финансовый 3 6" xfId="362" xr:uid="{00000000-0005-0000-0000-0000F9040000}"/>
    <cellStyle name="Финансовый 3 6 2" xfId="812" xr:uid="{00000000-0005-0000-0000-0000FA040000}"/>
    <cellStyle name="Финансовый 3 6 3" xfId="1262" xr:uid="{00000000-0005-0000-0000-0000FB040000}"/>
    <cellStyle name="Финансовый 3 7" xfId="517" xr:uid="{00000000-0005-0000-0000-0000FC040000}"/>
    <cellStyle name="Финансовый 3 7 2" xfId="967" xr:uid="{00000000-0005-0000-0000-0000FD040000}"/>
    <cellStyle name="Финансовый 3 8" xfId="421" xr:uid="{00000000-0005-0000-0000-0000FE040000}"/>
    <cellStyle name="Финансовый 3 9" xfId="871" xr:uid="{00000000-0005-0000-0000-0000FF040000}"/>
    <cellStyle name="Финансовый 4" xfId="46" xr:uid="{00000000-0005-0000-0000-000000050000}"/>
    <cellStyle name="Финансовый 4 2" xfId="108" xr:uid="{00000000-0005-0000-0000-000001050000}"/>
    <cellStyle name="Финансовый 4 2 2" xfId="558" xr:uid="{00000000-0005-0000-0000-000002050000}"/>
    <cellStyle name="Финансовый 4 2 3" xfId="1008" xr:uid="{00000000-0005-0000-0000-000003050000}"/>
    <cellStyle name="Финансовый 4 3" xfId="167" xr:uid="{00000000-0005-0000-0000-000004050000}"/>
    <cellStyle name="Финансовый 4 3 2" xfId="617" xr:uid="{00000000-0005-0000-0000-000005050000}"/>
    <cellStyle name="Финансовый 4 3 3" xfId="1067" xr:uid="{00000000-0005-0000-0000-000006050000}"/>
    <cellStyle name="Финансовый 4 4" xfId="226" xr:uid="{00000000-0005-0000-0000-000007050000}"/>
    <cellStyle name="Финансовый 4 4 2" xfId="676" xr:uid="{00000000-0005-0000-0000-000008050000}"/>
    <cellStyle name="Финансовый 4 4 3" xfId="1126" xr:uid="{00000000-0005-0000-0000-000009050000}"/>
    <cellStyle name="Финансовый 4 5" xfId="285" xr:uid="{00000000-0005-0000-0000-00000A050000}"/>
    <cellStyle name="Финансовый 4 5 2" xfId="735" xr:uid="{00000000-0005-0000-0000-00000B050000}"/>
    <cellStyle name="Финансовый 4 5 3" xfId="1185" xr:uid="{00000000-0005-0000-0000-00000C050000}"/>
    <cellStyle name="Финансовый 4 6" xfId="344" xr:uid="{00000000-0005-0000-0000-00000D050000}"/>
    <cellStyle name="Финансовый 4 6 2" xfId="794" xr:uid="{00000000-0005-0000-0000-00000E050000}"/>
    <cellStyle name="Финансовый 4 6 3" xfId="1244" xr:uid="{00000000-0005-0000-0000-00000F050000}"/>
    <cellStyle name="Финансовый 4 7" xfId="499" xr:uid="{00000000-0005-0000-0000-000010050000}"/>
    <cellStyle name="Финансовый 4 7 2" xfId="949" xr:uid="{00000000-0005-0000-0000-000011050000}"/>
    <cellStyle name="Финансовый 4 8" xfId="403" xr:uid="{00000000-0005-0000-0000-000012050000}"/>
    <cellStyle name="Финансовый 4 9" xfId="853" xr:uid="{00000000-0005-0000-0000-000013050000}"/>
    <cellStyle name="Хороший" xfId="1300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J578"/>
  <sheetViews>
    <sheetView tabSelected="1" zoomScale="115" zoomScaleNormal="115" workbookViewId="0">
      <pane ySplit="3" topLeftCell="A4" activePane="bottomLeft" state="frozen"/>
      <selection pane="bottomLeft" activeCell="B1" sqref="B1:I2"/>
    </sheetView>
  </sheetViews>
  <sheetFormatPr defaultColWidth="9.140625" defaultRowHeight="15" x14ac:dyDescent="0.25"/>
  <cols>
    <col min="1" max="1" width="11.28515625" bestFit="1" customWidth="1"/>
    <col min="3" max="3" width="13.140625" customWidth="1"/>
    <col min="4" max="4" width="13.28515625" customWidth="1"/>
    <col min="5" max="5" width="12.42578125" customWidth="1"/>
    <col min="6" max="6" width="14.7109375" style="22" bestFit="1" customWidth="1"/>
    <col min="7" max="7" width="14.7109375" style="24" bestFit="1" customWidth="1"/>
    <col min="8" max="8" width="30" customWidth="1"/>
    <col min="9" max="9" width="37.42578125" style="8" customWidth="1"/>
    <col min="10" max="10" width="9.140625" customWidth="1"/>
  </cols>
  <sheetData>
    <row r="1" spans="1:9" x14ac:dyDescent="0.25">
      <c r="A1" s="25">
        <v>46042</v>
      </c>
      <c r="B1" s="38" t="s">
        <v>13</v>
      </c>
      <c r="C1" s="38"/>
      <c r="D1" s="38"/>
      <c r="E1" s="39"/>
      <c r="F1" s="39"/>
      <c r="G1" s="40"/>
      <c r="H1" s="41"/>
      <c r="I1" s="39"/>
    </row>
    <row r="2" spans="1:9" x14ac:dyDescent="0.25">
      <c r="A2" s="18"/>
      <c r="B2" s="39"/>
      <c r="C2" s="39"/>
      <c r="D2" s="39"/>
      <c r="E2" s="39"/>
      <c r="F2" s="39"/>
      <c r="G2" s="40"/>
      <c r="H2" s="41"/>
      <c r="I2" s="39"/>
    </row>
    <row r="3" spans="1:9" x14ac:dyDescent="0.25">
      <c r="A3" s="17" t="s">
        <v>0</v>
      </c>
      <c r="B3" s="2" t="s">
        <v>1</v>
      </c>
      <c r="C3" s="2" t="s">
        <v>14</v>
      </c>
      <c r="D3" s="2" t="s">
        <v>15</v>
      </c>
      <c r="E3" s="17" t="s">
        <v>16</v>
      </c>
      <c r="F3" s="21" t="s">
        <v>2</v>
      </c>
      <c r="G3" s="23" t="s">
        <v>3</v>
      </c>
      <c r="H3" s="19" t="s">
        <v>4</v>
      </c>
      <c r="I3" s="20" t="s">
        <v>5</v>
      </c>
    </row>
    <row r="4" spans="1:9" x14ac:dyDescent="0.25">
      <c r="A4" s="14">
        <v>1</v>
      </c>
      <c r="B4" s="13"/>
      <c r="C4" s="29">
        <v>1100</v>
      </c>
      <c r="D4" s="29">
        <v>1800</v>
      </c>
      <c r="E4" s="30">
        <v>300</v>
      </c>
      <c r="F4" s="32">
        <f>C4+D4+E4</f>
        <v>3200</v>
      </c>
      <c r="G4" s="33">
        <v>3200</v>
      </c>
      <c r="H4" s="15" t="s">
        <v>93</v>
      </c>
      <c r="I4" s="27">
        <v>44323</v>
      </c>
    </row>
    <row r="5" spans="1:9" x14ac:dyDescent="0.25">
      <c r="A5" s="14">
        <v>2</v>
      </c>
      <c r="B5" s="5"/>
      <c r="C5" s="29">
        <v>1100</v>
      </c>
      <c r="D5" s="29">
        <v>1800</v>
      </c>
      <c r="E5" s="30">
        <v>300</v>
      </c>
      <c r="F5" s="32">
        <f t="shared" ref="F5:F68" si="0">C5+D5+E5</f>
        <v>3200</v>
      </c>
      <c r="G5" s="33">
        <v>3200</v>
      </c>
      <c r="H5" s="15" t="s">
        <v>111</v>
      </c>
      <c r="I5" s="27">
        <v>45286</v>
      </c>
    </row>
    <row r="6" spans="1:9" x14ac:dyDescent="0.25">
      <c r="A6" s="7">
        <v>3</v>
      </c>
      <c r="B6" s="5"/>
      <c r="C6" s="29">
        <v>1100</v>
      </c>
      <c r="D6" s="29">
        <v>1800</v>
      </c>
      <c r="E6" s="30">
        <v>300</v>
      </c>
      <c r="F6" s="32">
        <f t="shared" si="0"/>
        <v>3200</v>
      </c>
      <c r="G6" s="34">
        <v>3200</v>
      </c>
      <c r="H6" s="6" t="s">
        <v>86</v>
      </c>
      <c r="I6" s="28">
        <v>44208</v>
      </c>
    </row>
    <row r="7" spans="1:9" x14ac:dyDescent="0.25">
      <c r="A7" s="14">
        <v>4</v>
      </c>
      <c r="B7" s="11"/>
      <c r="C7" s="29">
        <v>1100</v>
      </c>
      <c r="D7" s="29">
        <v>1800</v>
      </c>
      <c r="E7" s="30">
        <v>300</v>
      </c>
      <c r="F7" s="32">
        <f t="shared" si="0"/>
        <v>3200</v>
      </c>
      <c r="G7" s="33">
        <f>2900+300</f>
        <v>3200</v>
      </c>
      <c r="H7" s="15" t="s">
        <v>35</v>
      </c>
      <c r="I7" s="27">
        <v>43811</v>
      </c>
    </row>
    <row r="8" spans="1:9" x14ac:dyDescent="0.25">
      <c r="A8" s="14">
        <v>6</v>
      </c>
      <c r="B8" s="11"/>
      <c r="C8" s="29"/>
      <c r="D8" s="29"/>
      <c r="E8" s="30"/>
      <c r="F8" s="32">
        <f t="shared" si="0"/>
        <v>0</v>
      </c>
      <c r="G8" s="33"/>
      <c r="H8" s="15"/>
      <c r="I8" s="27"/>
    </row>
    <row r="9" spans="1:9" x14ac:dyDescent="0.25">
      <c r="A9" s="14">
        <v>7</v>
      </c>
      <c r="B9" s="11"/>
      <c r="C9" s="29"/>
      <c r="D9" s="29"/>
      <c r="E9" s="30"/>
      <c r="F9" s="32">
        <f t="shared" si="0"/>
        <v>0</v>
      </c>
      <c r="G9" s="33"/>
      <c r="H9" s="15"/>
      <c r="I9" s="27"/>
    </row>
    <row r="10" spans="1:9" x14ac:dyDescent="0.25">
      <c r="A10" s="14">
        <v>8</v>
      </c>
      <c r="B10" s="11"/>
      <c r="C10" s="29">
        <v>1100</v>
      </c>
      <c r="D10" s="29">
        <v>1800</v>
      </c>
      <c r="E10" s="30">
        <v>300</v>
      </c>
      <c r="F10" s="32">
        <f t="shared" si="0"/>
        <v>3200</v>
      </c>
      <c r="G10" s="33">
        <v>3200</v>
      </c>
      <c r="H10" s="15" t="s">
        <v>40</v>
      </c>
      <c r="I10" s="27">
        <v>43830</v>
      </c>
    </row>
    <row r="11" spans="1:9" x14ac:dyDescent="0.25">
      <c r="A11" s="14">
        <v>9</v>
      </c>
      <c r="B11" s="4"/>
      <c r="C11" s="29">
        <v>1100</v>
      </c>
      <c r="D11" s="29">
        <v>1800</v>
      </c>
      <c r="E11" s="30">
        <v>300</v>
      </c>
      <c r="F11" s="32">
        <f t="shared" si="0"/>
        <v>3200</v>
      </c>
      <c r="G11" s="33">
        <f>1100+300+1800</f>
        <v>3200</v>
      </c>
      <c r="H11" s="15" t="s">
        <v>21</v>
      </c>
      <c r="I11" s="27">
        <v>43780</v>
      </c>
    </row>
    <row r="12" spans="1:9" x14ac:dyDescent="0.25">
      <c r="A12" s="14">
        <v>10</v>
      </c>
      <c r="B12" s="4"/>
      <c r="C12" s="29">
        <v>1100</v>
      </c>
      <c r="D12" s="29">
        <v>1800</v>
      </c>
      <c r="E12" s="30">
        <v>300</v>
      </c>
      <c r="F12" s="32">
        <f t="shared" si="0"/>
        <v>3200</v>
      </c>
      <c r="G12" s="33">
        <v>1400</v>
      </c>
      <c r="H12" s="15" t="s">
        <v>72</v>
      </c>
      <c r="I12" s="27">
        <v>44025</v>
      </c>
    </row>
    <row r="13" spans="1:9" x14ac:dyDescent="0.25">
      <c r="A13" s="14">
        <v>11</v>
      </c>
      <c r="B13" s="4"/>
      <c r="C13" s="29">
        <v>1100</v>
      </c>
      <c r="D13" s="29">
        <v>1800</v>
      </c>
      <c r="E13" s="30">
        <v>300</v>
      </c>
      <c r="F13" s="32">
        <f t="shared" si="0"/>
        <v>3200</v>
      </c>
      <c r="G13" s="33">
        <f>300</f>
        <v>300</v>
      </c>
      <c r="H13" s="15" t="s">
        <v>45</v>
      </c>
      <c r="I13" s="27">
        <v>43886</v>
      </c>
    </row>
    <row r="14" spans="1:9" x14ac:dyDescent="0.25">
      <c r="A14" s="14">
        <v>12</v>
      </c>
      <c r="B14" s="11"/>
      <c r="C14" s="29">
        <v>1100</v>
      </c>
      <c r="D14" s="29">
        <v>1800</v>
      </c>
      <c r="E14" s="30">
        <v>300</v>
      </c>
      <c r="F14" s="32">
        <f t="shared" si="0"/>
        <v>3200</v>
      </c>
      <c r="G14" s="33">
        <f>1100+300+1800</f>
        <v>3200</v>
      </c>
      <c r="H14" s="15" t="s">
        <v>8</v>
      </c>
      <c r="I14" s="27">
        <v>43755</v>
      </c>
    </row>
    <row r="15" spans="1:9" x14ac:dyDescent="0.25">
      <c r="A15" s="14">
        <v>13</v>
      </c>
      <c r="B15" s="4"/>
      <c r="C15" s="29">
        <v>1100</v>
      </c>
      <c r="D15" s="29">
        <v>1800</v>
      </c>
      <c r="E15" s="30">
        <v>300</v>
      </c>
      <c r="F15" s="32">
        <f t="shared" si="0"/>
        <v>3200</v>
      </c>
      <c r="G15" s="33">
        <v>3200</v>
      </c>
      <c r="H15" s="15" t="s">
        <v>30</v>
      </c>
      <c r="I15" s="27">
        <v>43803</v>
      </c>
    </row>
    <row r="16" spans="1:9" x14ac:dyDescent="0.25">
      <c r="A16" s="14">
        <v>14</v>
      </c>
      <c r="B16" s="4"/>
      <c r="C16" s="29">
        <v>1100</v>
      </c>
      <c r="D16" s="29">
        <v>1800</v>
      </c>
      <c r="E16" s="30">
        <v>300</v>
      </c>
      <c r="F16" s="32">
        <f t="shared" si="0"/>
        <v>3200</v>
      </c>
      <c r="G16" s="33">
        <v>3200</v>
      </c>
      <c r="H16" s="15" t="s">
        <v>28</v>
      </c>
      <c r="I16" s="27">
        <v>43801</v>
      </c>
    </row>
    <row r="17" spans="1:9" x14ac:dyDescent="0.25">
      <c r="A17" s="14">
        <v>15</v>
      </c>
      <c r="B17" s="11"/>
      <c r="C17" s="29">
        <v>1100</v>
      </c>
      <c r="D17" s="29">
        <v>1800</v>
      </c>
      <c r="E17" s="30">
        <v>300</v>
      </c>
      <c r="F17" s="32">
        <f t="shared" si="0"/>
        <v>3200</v>
      </c>
      <c r="G17" s="33">
        <v>3200</v>
      </c>
      <c r="H17" s="15" t="s">
        <v>106</v>
      </c>
      <c r="I17" s="27">
        <v>45090</v>
      </c>
    </row>
    <row r="18" spans="1:9" x14ac:dyDescent="0.25">
      <c r="A18" s="14">
        <v>16</v>
      </c>
      <c r="B18" s="5"/>
      <c r="C18" s="29">
        <v>1100</v>
      </c>
      <c r="D18" s="29">
        <v>1800</v>
      </c>
      <c r="E18" s="30">
        <v>300</v>
      </c>
      <c r="F18" s="32">
        <f t="shared" si="0"/>
        <v>3200</v>
      </c>
      <c r="G18" s="33">
        <v>3200</v>
      </c>
      <c r="H18" s="15" t="s">
        <v>85</v>
      </c>
      <c r="I18" s="27">
        <v>44179</v>
      </c>
    </row>
    <row r="19" spans="1:9" x14ac:dyDescent="0.25">
      <c r="A19" s="14">
        <v>17</v>
      </c>
      <c r="B19" s="11"/>
      <c r="C19" s="29">
        <v>1100</v>
      </c>
      <c r="D19" s="29">
        <v>1800</v>
      </c>
      <c r="E19" s="30">
        <v>300</v>
      </c>
      <c r="F19" s="32">
        <f t="shared" si="0"/>
        <v>3200</v>
      </c>
      <c r="G19" s="33">
        <v>3200</v>
      </c>
      <c r="H19" s="15" t="s">
        <v>62</v>
      </c>
      <c r="I19" s="27">
        <v>43920</v>
      </c>
    </row>
    <row r="20" spans="1:9" x14ac:dyDescent="0.25">
      <c r="A20" s="14">
        <v>18</v>
      </c>
      <c r="B20" s="4"/>
      <c r="C20" s="29">
        <v>1100</v>
      </c>
      <c r="D20" s="29">
        <v>1800</v>
      </c>
      <c r="E20" s="30">
        <v>300</v>
      </c>
      <c r="F20" s="32">
        <f t="shared" si="0"/>
        <v>3200</v>
      </c>
      <c r="G20" s="33"/>
      <c r="H20" s="15"/>
      <c r="I20" s="27"/>
    </row>
    <row r="21" spans="1:9" x14ac:dyDescent="0.25">
      <c r="A21" s="14">
        <v>19</v>
      </c>
      <c r="B21" s="4"/>
      <c r="C21" s="29">
        <v>1100</v>
      </c>
      <c r="D21" s="29">
        <v>1800</v>
      </c>
      <c r="E21" s="30">
        <v>300</v>
      </c>
      <c r="F21" s="32">
        <f t="shared" si="0"/>
        <v>3200</v>
      </c>
      <c r="G21" s="33"/>
      <c r="H21" s="15"/>
      <c r="I21" s="27"/>
    </row>
    <row r="22" spans="1:9" x14ac:dyDescent="0.25">
      <c r="A22" s="14">
        <v>20</v>
      </c>
      <c r="B22" s="11"/>
      <c r="C22" s="29"/>
      <c r="D22" s="29"/>
      <c r="E22" s="30"/>
      <c r="F22" s="32">
        <f t="shared" si="0"/>
        <v>0</v>
      </c>
      <c r="G22" s="33"/>
      <c r="H22" s="15"/>
      <c r="I22" s="27"/>
    </row>
    <row r="23" spans="1:9" x14ac:dyDescent="0.25">
      <c r="A23" s="1">
        <v>21</v>
      </c>
      <c r="B23" s="11"/>
      <c r="C23" s="29">
        <v>1100</v>
      </c>
      <c r="D23" s="29">
        <v>1800</v>
      </c>
      <c r="E23" s="30">
        <v>300</v>
      </c>
      <c r="F23" s="32">
        <f t="shared" si="0"/>
        <v>3200</v>
      </c>
      <c r="G23" s="33">
        <f>1100+300+1800</f>
        <v>3200</v>
      </c>
      <c r="H23" s="15" t="s">
        <v>66</v>
      </c>
      <c r="I23" s="27">
        <v>43963</v>
      </c>
    </row>
    <row r="24" spans="1:9" x14ac:dyDescent="0.25">
      <c r="A24" s="1">
        <v>22</v>
      </c>
      <c r="B24" s="4"/>
      <c r="C24" s="29">
        <v>1100</v>
      </c>
      <c r="D24" s="29">
        <v>1800</v>
      </c>
      <c r="E24" s="30">
        <v>300</v>
      </c>
      <c r="F24" s="32">
        <f t="shared" si="0"/>
        <v>3200</v>
      </c>
      <c r="G24" s="33">
        <v>3200</v>
      </c>
      <c r="H24" s="15" t="s">
        <v>43</v>
      </c>
      <c r="I24" s="27">
        <v>43845</v>
      </c>
    </row>
    <row r="25" spans="1:9" x14ac:dyDescent="0.25">
      <c r="A25" s="1">
        <v>23</v>
      </c>
      <c r="B25" s="4"/>
      <c r="C25" s="29">
        <v>1100</v>
      </c>
      <c r="D25" s="29">
        <v>1800</v>
      </c>
      <c r="E25" s="30">
        <v>300</v>
      </c>
      <c r="F25" s="32">
        <f t="shared" si="0"/>
        <v>3200</v>
      </c>
      <c r="G25" s="33">
        <f>1100+2100</f>
        <v>3200</v>
      </c>
      <c r="H25" s="15" t="s">
        <v>60</v>
      </c>
      <c r="I25" s="27">
        <v>43941</v>
      </c>
    </row>
    <row r="26" spans="1:9" x14ac:dyDescent="0.25">
      <c r="A26" s="1">
        <v>24</v>
      </c>
      <c r="B26" s="4"/>
      <c r="C26" s="29">
        <v>1100</v>
      </c>
      <c r="D26" s="29">
        <v>1800</v>
      </c>
      <c r="E26" s="30">
        <v>300</v>
      </c>
      <c r="F26" s="32">
        <f t="shared" si="0"/>
        <v>3200</v>
      </c>
      <c r="G26" s="33"/>
      <c r="H26" s="15"/>
      <c r="I26" s="27"/>
    </row>
    <row r="27" spans="1:9" x14ac:dyDescent="0.25">
      <c r="A27" s="1">
        <v>25</v>
      </c>
      <c r="B27" s="11"/>
      <c r="C27" s="29">
        <v>1100</v>
      </c>
      <c r="D27" s="29">
        <v>1800</v>
      </c>
      <c r="E27" s="30">
        <v>300</v>
      </c>
      <c r="F27" s="32">
        <f t="shared" si="0"/>
        <v>3200</v>
      </c>
      <c r="G27" s="33">
        <v>3200</v>
      </c>
      <c r="H27" s="15" t="s">
        <v>74</v>
      </c>
      <c r="I27" s="27">
        <v>44028</v>
      </c>
    </row>
    <row r="28" spans="1:9" x14ac:dyDescent="0.25">
      <c r="A28" s="1">
        <v>26</v>
      </c>
      <c r="B28" s="11"/>
      <c r="C28" s="29">
        <v>1100</v>
      </c>
      <c r="D28" s="29">
        <v>1800</v>
      </c>
      <c r="E28" s="30">
        <v>300</v>
      </c>
      <c r="F28" s="32">
        <f t="shared" si="0"/>
        <v>3200</v>
      </c>
      <c r="G28" s="33">
        <f>3200</f>
        <v>3200</v>
      </c>
      <c r="H28" s="15" t="s">
        <v>46</v>
      </c>
      <c r="I28" s="27">
        <v>43900</v>
      </c>
    </row>
    <row r="29" spans="1:9" x14ac:dyDescent="0.25">
      <c r="A29" s="1">
        <v>27</v>
      </c>
      <c r="B29" s="11"/>
      <c r="C29" s="29">
        <v>1100</v>
      </c>
      <c r="D29" s="29">
        <v>1800</v>
      </c>
      <c r="E29" s="30">
        <v>300</v>
      </c>
      <c r="F29" s="32">
        <f t="shared" si="0"/>
        <v>3200</v>
      </c>
      <c r="G29" s="33"/>
      <c r="H29" s="15"/>
      <c r="I29" s="27"/>
    </row>
    <row r="30" spans="1:9" x14ac:dyDescent="0.25">
      <c r="A30" s="1">
        <v>28</v>
      </c>
      <c r="B30" s="11"/>
      <c r="C30" s="29">
        <v>1100</v>
      </c>
      <c r="D30" s="29">
        <v>1800</v>
      </c>
      <c r="E30" s="30">
        <v>300</v>
      </c>
      <c r="F30" s="32">
        <f t="shared" si="0"/>
        <v>3200</v>
      </c>
      <c r="G30" s="33">
        <v>3200</v>
      </c>
      <c r="H30" s="15" t="s">
        <v>25</v>
      </c>
      <c r="I30" s="27">
        <v>43796</v>
      </c>
    </row>
    <row r="31" spans="1:9" x14ac:dyDescent="0.25">
      <c r="A31" s="1">
        <v>29</v>
      </c>
      <c r="B31" s="11"/>
      <c r="C31" s="29">
        <v>1100</v>
      </c>
      <c r="D31" s="29">
        <v>1800</v>
      </c>
      <c r="E31" s="30">
        <v>300</v>
      </c>
      <c r="F31" s="32">
        <f t="shared" si="0"/>
        <v>3200</v>
      </c>
      <c r="G31" s="33">
        <v>3200</v>
      </c>
      <c r="H31" s="15" t="s">
        <v>17</v>
      </c>
      <c r="I31" s="27">
        <v>43774</v>
      </c>
    </row>
    <row r="32" spans="1:9" x14ac:dyDescent="0.25">
      <c r="A32" s="1">
        <v>30</v>
      </c>
      <c r="B32" s="11"/>
      <c r="C32" s="29">
        <v>1100</v>
      </c>
      <c r="D32" s="29">
        <v>1800</v>
      </c>
      <c r="E32" s="30">
        <v>300</v>
      </c>
      <c r="F32" s="32">
        <f t="shared" si="0"/>
        <v>3200</v>
      </c>
      <c r="G32" s="33">
        <v>3200</v>
      </c>
      <c r="H32" s="15" t="s">
        <v>42</v>
      </c>
      <c r="I32" s="27">
        <v>43843</v>
      </c>
    </row>
    <row r="33" spans="1:9" x14ac:dyDescent="0.25">
      <c r="A33" s="1">
        <v>31</v>
      </c>
      <c r="B33" s="11"/>
      <c r="C33" s="29">
        <v>1100</v>
      </c>
      <c r="D33" s="29">
        <v>1800</v>
      </c>
      <c r="E33" s="30">
        <v>300</v>
      </c>
      <c r="F33" s="32">
        <f t="shared" si="0"/>
        <v>3200</v>
      </c>
      <c r="G33" s="33">
        <f>1800+100+300+1000</f>
        <v>3200</v>
      </c>
      <c r="H33" s="15" t="s">
        <v>82</v>
      </c>
      <c r="I33" s="27">
        <v>44130</v>
      </c>
    </row>
    <row r="34" spans="1:9" x14ac:dyDescent="0.25">
      <c r="A34" s="1">
        <v>32</v>
      </c>
      <c r="B34" s="11"/>
      <c r="C34" s="29">
        <v>1100</v>
      </c>
      <c r="D34" s="29">
        <v>1800</v>
      </c>
      <c r="E34" s="30">
        <v>300</v>
      </c>
      <c r="F34" s="32">
        <f t="shared" si="0"/>
        <v>3200</v>
      </c>
      <c r="G34" s="33">
        <f>1100+1300+800</f>
        <v>3200</v>
      </c>
      <c r="H34" s="12" t="s">
        <v>47</v>
      </c>
      <c r="I34" s="27">
        <v>43906</v>
      </c>
    </row>
    <row r="35" spans="1:9" x14ac:dyDescent="0.25">
      <c r="A35" s="1">
        <v>33</v>
      </c>
      <c r="B35" s="11"/>
      <c r="C35" s="29">
        <v>1100</v>
      </c>
      <c r="D35" s="29">
        <v>1800</v>
      </c>
      <c r="E35" s="30">
        <v>300</v>
      </c>
      <c r="F35" s="32">
        <f t="shared" si="0"/>
        <v>3200</v>
      </c>
      <c r="G35" s="33">
        <f>300+1100+1800</f>
        <v>3200</v>
      </c>
      <c r="H35" s="15" t="s">
        <v>27</v>
      </c>
      <c r="I35" s="27">
        <v>43801</v>
      </c>
    </row>
    <row r="36" spans="1:9" x14ac:dyDescent="0.25">
      <c r="A36" s="1">
        <v>35</v>
      </c>
      <c r="B36" s="11"/>
      <c r="C36" s="29">
        <v>1100</v>
      </c>
      <c r="D36" s="29">
        <v>1800</v>
      </c>
      <c r="E36" s="30">
        <v>300</v>
      </c>
      <c r="F36" s="32">
        <f t="shared" si="0"/>
        <v>3200</v>
      </c>
      <c r="G36" s="33">
        <v>3200</v>
      </c>
      <c r="H36" s="15" t="s">
        <v>113</v>
      </c>
      <c r="I36" s="27" t="s">
        <v>114</v>
      </c>
    </row>
    <row r="37" spans="1:9" x14ac:dyDescent="0.25">
      <c r="A37" s="1">
        <v>36</v>
      </c>
      <c r="B37" s="11"/>
      <c r="C37" s="29">
        <v>1100</v>
      </c>
      <c r="D37" s="29">
        <v>1800</v>
      </c>
      <c r="E37" s="30">
        <v>300</v>
      </c>
      <c r="F37" s="32">
        <f t="shared" si="0"/>
        <v>3200</v>
      </c>
      <c r="G37" s="33">
        <v>3200</v>
      </c>
      <c r="H37" s="15" t="s">
        <v>115</v>
      </c>
      <c r="I37" s="27">
        <v>45735</v>
      </c>
    </row>
    <row r="38" spans="1:9" x14ac:dyDescent="0.25">
      <c r="A38" s="1">
        <v>37</v>
      </c>
      <c r="B38" s="11"/>
      <c r="C38" s="29">
        <v>1100</v>
      </c>
      <c r="D38" s="29">
        <v>1800</v>
      </c>
      <c r="E38" s="30">
        <v>300</v>
      </c>
      <c r="F38" s="32">
        <f t="shared" si="0"/>
        <v>3200</v>
      </c>
      <c r="G38" s="34">
        <f>300+1100+1100+700</f>
        <v>3200</v>
      </c>
      <c r="H38" s="15" t="s">
        <v>12</v>
      </c>
      <c r="I38" s="27">
        <v>43888</v>
      </c>
    </row>
    <row r="39" spans="1:9" x14ac:dyDescent="0.25">
      <c r="A39" s="1">
        <v>38.39</v>
      </c>
      <c r="B39" s="11"/>
      <c r="C39" s="29">
        <v>1100</v>
      </c>
      <c r="D39" s="29">
        <v>1800</v>
      </c>
      <c r="E39" s="30">
        <v>300</v>
      </c>
      <c r="F39" s="32">
        <f t="shared" si="0"/>
        <v>3200</v>
      </c>
      <c r="G39" s="33">
        <v>300</v>
      </c>
      <c r="H39" s="15" t="s">
        <v>102</v>
      </c>
      <c r="I39" s="27">
        <v>44063</v>
      </c>
    </row>
    <row r="40" spans="1:9" x14ac:dyDescent="0.25">
      <c r="A40" s="1">
        <v>39</v>
      </c>
      <c r="B40" s="11"/>
      <c r="C40" s="29"/>
      <c r="D40" s="29"/>
      <c r="E40" s="30"/>
      <c r="F40" s="32">
        <f t="shared" si="0"/>
        <v>0</v>
      </c>
      <c r="G40" s="33"/>
      <c r="H40" s="15"/>
      <c r="I40" s="27"/>
    </row>
    <row r="41" spans="1:9" x14ac:dyDescent="0.25">
      <c r="A41" s="1">
        <v>40</v>
      </c>
      <c r="B41" s="11"/>
      <c r="C41" s="29">
        <v>1100</v>
      </c>
      <c r="D41" s="29">
        <v>1800</v>
      </c>
      <c r="E41" s="30">
        <v>300</v>
      </c>
      <c r="F41" s="32">
        <f t="shared" si="0"/>
        <v>3200</v>
      </c>
      <c r="G41" s="33">
        <v>3200</v>
      </c>
      <c r="H41" s="15" t="s">
        <v>109</v>
      </c>
      <c r="I41" s="27" t="s">
        <v>110</v>
      </c>
    </row>
    <row r="42" spans="1:9" x14ac:dyDescent="0.25">
      <c r="A42" s="1">
        <v>41</v>
      </c>
      <c r="B42" s="11"/>
      <c r="C42" s="29">
        <v>1100</v>
      </c>
      <c r="D42" s="29">
        <v>1800</v>
      </c>
      <c r="E42" s="30">
        <v>300</v>
      </c>
      <c r="F42" s="32">
        <f t="shared" si="0"/>
        <v>3200</v>
      </c>
      <c r="G42" s="33">
        <v>3200</v>
      </c>
      <c r="H42" s="15" t="s">
        <v>67</v>
      </c>
      <c r="I42" s="27">
        <v>44008</v>
      </c>
    </row>
    <row r="43" spans="1:9" x14ac:dyDescent="0.25">
      <c r="A43" s="1">
        <v>42</v>
      </c>
      <c r="B43" s="11"/>
      <c r="C43" s="29">
        <v>1100</v>
      </c>
      <c r="D43" s="29">
        <v>1800</v>
      </c>
      <c r="E43" s="30">
        <v>300</v>
      </c>
      <c r="F43" s="32">
        <f t="shared" si="0"/>
        <v>3200</v>
      </c>
      <c r="G43" s="33">
        <v>3200</v>
      </c>
      <c r="H43" s="15" t="s">
        <v>6</v>
      </c>
      <c r="I43" s="27">
        <v>43788</v>
      </c>
    </row>
    <row r="44" spans="1:9" x14ac:dyDescent="0.25">
      <c r="A44" s="1">
        <v>43</v>
      </c>
      <c r="B44" s="11"/>
      <c r="C44" s="29">
        <v>1100</v>
      </c>
      <c r="D44" s="29">
        <v>1800</v>
      </c>
      <c r="E44" s="30">
        <v>300</v>
      </c>
      <c r="F44" s="32">
        <f t="shared" si="0"/>
        <v>3200</v>
      </c>
      <c r="G44" s="33">
        <v>3200</v>
      </c>
      <c r="H44" s="15" t="s">
        <v>107</v>
      </c>
      <c r="I44" s="27">
        <v>45083</v>
      </c>
    </row>
    <row r="45" spans="1:9" x14ac:dyDescent="0.25">
      <c r="A45" s="1">
        <v>44</v>
      </c>
      <c r="B45" s="11"/>
      <c r="C45" s="29">
        <v>1100</v>
      </c>
      <c r="D45" s="29">
        <v>1800</v>
      </c>
      <c r="E45" s="30">
        <v>300</v>
      </c>
      <c r="F45" s="32">
        <f t="shared" si="0"/>
        <v>3200</v>
      </c>
      <c r="G45" s="33"/>
      <c r="H45" s="15"/>
      <c r="I45" s="27"/>
    </row>
    <row r="46" spans="1:9" x14ac:dyDescent="0.25">
      <c r="A46" s="1">
        <v>45</v>
      </c>
      <c r="B46" s="11"/>
      <c r="C46" s="29">
        <v>1100</v>
      </c>
      <c r="D46" s="29">
        <v>1800</v>
      </c>
      <c r="E46" s="30">
        <v>300</v>
      </c>
      <c r="F46" s="32">
        <f t="shared" si="0"/>
        <v>3200</v>
      </c>
      <c r="G46" s="33">
        <v>3200</v>
      </c>
      <c r="H46" s="15" t="s">
        <v>68</v>
      </c>
      <c r="I46" s="27">
        <v>44000</v>
      </c>
    </row>
    <row r="47" spans="1:9" x14ac:dyDescent="0.25">
      <c r="A47" s="1">
        <v>46</v>
      </c>
      <c r="B47" s="11"/>
      <c r="C47" s="29">
        <v>1100</v>
      </c>
      <c r="D47" s="29">
        <v>1800</v>
      </c>
      <c r="E47" s="30">
        <v>300</v>
      </c>
      <c r="F47" s="32">
        <f t="shared" si="0"/>
        <v>3200</v>
      </c>
      <c r="G47" s="33">
        <v>3200</v>
      </c>
      <c r="H47" s="15" t="s">
        <v>81</v>
      </c>
      <c r="I47" s="27">
        <v>44117</v>
      </c>
    </row>
    <row r="48" spans="1:9" x14ac:dyDescent="0.25">
      <c r="A48" s="1">
        <v>47</v>
      </c>
      <c r="B48" s="11"/>
      <c r="C48" s="29">
        <v>1100</v>
      </c>
      <c r="D48" s="29">
        <v>1800</v>
      </c>
      <c r="E48" s="30">
        <v>300</v>
      </c>
      <c r="F48" s="32">
        <f t="shared" si="0"/>
        <v>3200</v>
      </c>
      <c r="G48" s="33">
        <v>3200</v>
      </c>
      <c r="H48" s="15" t="s">
        <v>96</v>
      </c>
      <c r="I48" s="27">
        <v>44400</v>
      </c>
    </row>
    <row r="49" spans="1:10" x14ac:dyDescent="0.25">
      <c r="A49" s="1">
        <v>48</v>
      </c>
      <c r="B49" s="11"/>
      <c r="C49" s="29">
        <v>1100</v>
      </c>
      <c r="D49" s="29">
        <v>1800</v>
      </c>
      <c r="E49" s="30">
        <v>300</v>
      </c>
      <c r="F49" s="32">
        <f t="shared" si="0"/>
        <v>3200</v>
      </c>
      <c r="G49" s="33">
        <v>3200</v>
      </c>
      <c r="H49" s="15" t="s">
        <v>97</v>
      </c>
      <c r="I49" s="27">
        <v>44459</v>
      </c>
    </row>
    <row r="50" spans="1:10" x14ac:dyDescent="0.25">
      <c r="A50" s="1">
        <v>49</v>
      </c>
      <c r="B50" s="11"/>
      <c r="C50" s="29">
        <v>1100</v>
      </c>
      <c r="D50" s="29">
        <v>1800</v>
      </c>
      <c r="E50" s="30">
        <v>300</v>
      </c>
      <c r="F50" s="32">
        <f t="shared" si="0"/>
        <v>3200</v>
      </c>
      <c r="G50" s="33">
        <v>3200</v>
      </c>
      <c r="H50" s="15" t="s">
        <v>39</v>
      </c>
      <c r="I50" s="27">
        <v>43830</v>
      </c>
      <c r="J50">
        <v>1</v>
      </c>
    </row>
    <row r="51" spans="1:10" x14ac:dyDescent="0.25">
      <c r="A51" s="1">
        <v>50</v>
      </c>
      <c r="B51" s="11"/>
      <c r="C51" s="29">
        <v>1100</v>
      </c>
      <c r="D51" s="29">
        <v>1800</v>
      </c>
      <c r="E51" s="30">
        <v>300</v>
      </c>
      <c r="F51" s="32">
        <f t="shared" si="0"/>
        <v>3200</v>
      </c>
      <c r="G51" s="33">
        <v>3200</v>
      </c>
      <c r="H51" s="15" t="s">
        <v>51</v>
      </c>
      <c r="I51" s="27">
        <v>43895</v>
      </c>
    </row>
    <row r="52" spans="1:10" x14ac:dyDescent="0.25">
      <c r="A52" s="1">
        <v>51</v>
      </c>
      <c r="B52" s="4"/>
      <c r="C52" s="29">
        <v>1100</v>
      </c>
      <c r="D52" s="29">
        <v>1800</v>
      </c>
      <c r="E52" s="30">
        <v>300</v>
      </c>
      <c r="F52" s="32">
        <f t="shared" si="0"/>
        <v>3200</v>
      </c>
      <c r="G52" s="33">
        <f>1100+300+1800</f>
        <v>3200</v>
      </c>
      <c r="H52" s="15" t="s">
        <v>10</v>
      </c>
      <c r="I52" s="27">
        <v>43759</v>
      </c>
    </row>
    <row r="53" spans="1:10" x14ac:dyDescent="0.25">
      <c r="A53" s="1">
        <v>52</v>
      </c>
      <c r="B53" s="11"/>
      <c r="C53" s="29">
        <v>1100</v>
      </c>
      <c r="D53" s="29">
        <v>1800</v>
      </c>
      <c r="E53" s="30">
        <v>300</v>
      </c>
      <c r="F53" s="32">
        <f t="shared" si="0"/>
        <v>3200</v>
      </c>
      <c r="G53" s="33">
        <v>3200</v>
      </c>
      <c r="H53" s="15" t="s">
        <v>99</v>
      </c>
      <c r="I53" s="27" t="s">
        <v>100</v>
      </c>
    </row>
    <row r="54" spans="1:10" x14ac:dyDescent="0.25">
      <c r="A54" s="1">
        <v>53</v>
      </c>
      <c r="B54" s="11"/>
      <c r="C54" s="29">
        <v>1100</v>
      </c>
      <c r="D54" s="29">
        <v>1800</v>
      </c>
      <c r="E54" s="30">
        <v>300</v>
      </c>
      <c r="F54" s="32">
        <f t="shared" si="0"/>
        <v>3200</v>
      </c>
      <c r="G54" s="33">
        <v>3200</v>
      </c>
      <c r="H54" s="15" t="s">
        <v>80</v>
      </c>
      <c r="I54" s="27">
        <v>44113</v>
      </c>
    </row>
    <row r="55" spans="1:10" x14ac:dyDescent="0.25">
      <c r="A55" s="1">
        <v>54</v>
      </c>
      <c r="B55" s="11"/>
      <c r="C55" s="29">
        <v>1100</v>
      </c>
      <c r="D55" s="29">
        <v>1800</v>
      </c>
      <c r="E55" s="30">
        <v>300</v>
      </c>
      <c r="F55" s="32">
        <f t="shared" si="0"/>
        <v>3200</v>
      </c>
      <c r="G55" s="33">
        <f>300+1100+1800</f>
        <v>3200</v>
      </c>
      <c r="H55" s="15" t="s">
        <v>36</v>
      </c>
      <c r="I55" s="27">
        <v>43830</v>
      </c>
    </row>
    <row r="56" spans="1:10" x14ac:dyDescent="0.25">
      <c r="A56" s="1">
        <v>55</v>
      </c>
      <c r="B56" s="11"/>
      <c r="C56" s="29">
        <v>1100</v>
      </c>
      <c r="D56" s="29">
        <v>1800</v>
      </c>
      <c r="E56" s="30">
        <v>300</v>
      </c>
      <c r="F56" s="32">
        <f t="shared" si="0"/>
        <v>3200</v>
      </c>
      <c r="G56" s="33">
        <v>3200</v>
      </c>
      <c r="H56" s="15" t="s">
        <v>92</v>
      </c>
      <c r="I56" s="27">
        <v>44315</v>
      </c>
    </row>
    <row r="57" spans="1:10" x14ac:dyDescent="0.25">
      <c r="A57" s="1">
        <v>56</v>
      </c>
      <c r="B57" s="11"/>
      <c r="C57" s="29">
        <v>1100</v>
      </c>
      <c r="D57" s="29">
        <v>1800</v>
      </c>
      <c r="E57" s="30">
        <v>300</v>
      </c>
      <c r="F57" s="32">
        <f t="shared" si="0"/>
        <v>3200</v>
      </c>
      <c r="G57" s="33">
        <v>3200</v>
      </c>
      <c r="H57" s="15" t="s">
        <v>19</v>
      </c>
      <c r="I57" s="27">
        <v>43775</v>
      </c>
    </row>
    <row r="58" spans="1:10" x14ac:dyDescent="0.25">
      <c r="A58" s="1">
        <v>57</v>
      </c>
      <c r="B58" s="11"/>
      <c r="C58" s="29">
        <v>1100</v>
      </c>
      <c r="D58" s="29">
        <v>1800</v>
      </c>
      <c r="E58" s="30">
        <v>300</v>
      </c>
      <c r="F58" s="32">
        <f t="shared" si="0"/>
        <v>3200</v>
      </c>
      <c r="G58" s="33">
        <v>3200</v>
      </c>
      <c r="H58" s="10">
        <v>733107</v>
      </c>
      <c r="I58" s="27">
        <v>45090</v>
      </c>
    </row>
    <row r="59" spans="1:10" x14ac:dyDescent="0.25">
      <c r="A59" s="1">
        <v>58</v>
      </c>
      <c r="B59" s="11"/>
      <c r="C59" s="29">
        <v>1100</v>
      </c>
      <c r="D59" s="29">
        <v>1800</v>
      </c>
      <c r="E59" s="30">
        <v>300</v>
      </c>
      <c r="F59" s="32">
        <f t="shared" si="0"/>
        <v>3200</v>
      </c>
      <c r="G59" s="33"/>
      <c r="H59" s="15"/>
      <c r="I59" s="27"/>
    </row>
    <row r="60" spans="1:10" x14ac:dyDescent="0.25">
      <c r="A60" s="1">
        <v>59</v>
      </c>
      <c r="B60" s="11"/>
      <c r="C60" s="29">
        <v>1100</v>
      </c>
      <c r="D60" s="29">
        <v>1800</v>
      </c>
      <c r="E60" s="30">
        <v>300</v>
      </c>
      <c r="F60" s="32">
        <f t="shared" si="0"/>
        <v>3200</v>
      </c>
      <c r="G60" s="33">
        <f>300+1100+1800</f>
        <v>3200</v>
      </c>
      <c r="H60" s="15" t="s">
        <v>50</v>
      </c>
      <c r="I60" s="27">
        <v>43893</v>
      </c>
    </row>
    <row r="61" spans="1:10" x14ac:dyDescent="0.25">
      <c r="A61" s="1">
        <v>60</v>
      </c>
      <c r="B61" s="11"/>
      <c r="C61" s="29">
        <v>1100</v>
      </c>
      <c r="D61" s="29">
        <v>1800</v>
      </c>
      <c r="E61" s="30">
        <v>300</v>
      </c>
      <c r="F61" s="32">
        <f t="shared" si="0"/>
        <v>3200</v>
      </c>
      <c r="G61" s="33">
        <v>3200</v>
      </c>
      <c r="H61" s="15" t="s">
        <v>84</v>
      </c>
      <c r="I61" s="27">
        <v>44174</v>
      </c>
    </row>
    <row r="62" spans="1:10" x14ac:dyDescent="0.25">
      <c r="A62" s="1">
        <v>61</v>
      </c>
      <c r="B62" s="11"/>
      <c r="C62" s="29">
        <v>1100</v>
      </c>
      <c r="D62" s="29">
        <v>1800</v>
      </c>
      <c r="E62" s="30">
        <v>300</v>
      </c>
      <c r="F62" s="32">
        <f t="shared" si="0"/>
        <v>3200</v>
      </c>
      <c r="G62" s="33">
        <v>3200</v>
      </c>
      <c r="H62" s="15" t="s">
        <v>6</v>
      </c>
      <c r="I62" s="27">
        <v>43923</v>
      </c>
    </row>
    <row r="63" spans="1:10" x14ac:dyDescent="0.25">
      <c r="A63" s="1">
        <v>62</v>
      </c>
      <c r="B63" s="11"/>
      <c r="C63" s="29">
        <v>1100</v>
      </c>
      <c r="D63" s="29">
        <v>1800</v>
      </c>
      <c r="E63" s="30">
        <v>300</v>
      </c>
      <c r="F63" s="32">
        <f t="shared" si="0"/>
        <v>3200</v>
      </c>
      <c r="G63" s="33">
        <v>3200</v>
      </c>
      <c r="H63" s="15" t="s">
        <v>70</v>
      </c>
      <c r="I63" s="27" t="s">
        <v>71</v>
      </c>
    </row>
    <row r="64" spans="1:10" x14ac:dyDescent="0.25">
      <c r="A64" s="1">
        <v>63</v>
      </c>
      <c r="B64" s="11"/>
      <c r="C64" s="29">
        <v>1100</v>
      </c>
      <c r="D64" s="29">
        <v>1800</v>
      </c>
      <c r="E64" s="30">
        <v>300</v>
      </c>
      <c r="F64" s="32">
        <f t="shared" si="0"/>
        <v>3200</v>
      </c>
      <c r="G64" s="33">
        <f>300+1100+1800</f>
        <v>3200</v>
      </c>
      <c r="H64" s="15" t="s">
        <v>55</v>
      </c>
      <c r="I64" s="27">
        <v>43867</v>
      </c>
    </row>
    <row r="65" spans="1:9" x14ac:dyDescent="0.25">
      <c r="A65" s="1">
        <v>64</v>
      </c>
      <c r="B65" s="11"/>
      <c r="C65" s="29">
        <v>1100</v>
      </c>
      <c r="D65" s="29">
        <v>1800</v>
      </c>
      <c r="E65" s="30">
        <v>300</v>
      </c>
      <c r="F65" s="32">
        <f t="shared" si="0"/>
        <v>3200</v>
      </c>
      <c r="G65" s="33">
        <v>3200</v>
      </c>
      <c r="H65" s="15" t="s">
        <v>64</v>
      </c>
      <c r="I65" s="27">
        <v>43949</v>
      </c>
    </row>
    <row r="66" spans="1:9" x14ac:dyDescent="0.25">
      <c r="A66" s="1">
        <v>65</v>
      </c>
      <c r="B66" s="11"/>
      <c r="C66" s="29">
        <v>1100</v>
      </c>
      <c r="D66" s="29">
        <v>1800</v>
      </c>
      <c r="E66" s="30">
        <v>300</v>
      </c>
      <c r="F66" s="32">
        <f t="shared" si="0"/>
        <v>3200</v>
      </c>
      <c r="G66" s="33">
        <f>1400+1800</f>
        <v>3200</v>
      </c>
      <c r="H66" s="15" t="s">
        <v>76</v>
      </c>
      <c r="I66" s="27" t="s">
        <v>77</v>
      </c>
    </row>
    <row r="67" spans="1:9" x14ac:dyDescent="0.25">
      <c r="A67" s="1">
        <v>66</v>
      </c>
      <c r="B67" s="11"/>
      <c r="C67" s="29">
        <v>1100</v>
      </c>
      <c r="D67" s="29">
        <v>1800</v>
      </c>
      <c r="E67" s="30">
        <v>300</v>
      </c>
      <c r="F67" s="32">
        <f t="shared" si="0"/>
        <v>3200</v>
      </c>
      <c r="G67" s="33">
        <v>1400</v>
      </c>
      <c r="H67" s="15" t="s">
        <v>54</v>
      </c>
      <c r="I67" s="27">
        <v>43860</v>
      </c>
    </row>
    <row r="68" spans="1:9" x14ac:dyDescent="0.25">
      <c r="A68" s="1">
        <v>67</v>
      </c>
      <c r="B68" s="11"/>
      <c r="C68" s="29">
        <v>1100</v>
      </c>
      <c r="D68" s="29">
        <v>1800</v>
      </c>
      <c r="E68" s="30">
        <v>300</v>
      </c>
      <c r="F68" s="32">
        <f t="shared" si="0"/>
        <v>3200</v>
      </c>
      <c r="G68" s="33">
        <v>1180</v>
      </c>
      <c r="H68" s="15" t="s">
        <v>9</v>
      </c>
      <c r="I68" s="27">
        <v>43759</v>
      </c>
    </row>
    <row r="69" spans="1:9" x14ac:dyDescent="0.25">
      <c r="A69" s="1">
        <v>68</v>
      </c>
      <c r="B69" s="11"/>
      <c r="C69" s="29">
        <v>1100</v>
      </c>
      <c r="D69" s="29">
        <v>1800</v>
      </c>
      <c r="E69" s="30">
        <v>300</v>
      </c>
      <c r="F69" s="32">
        <f t="shared" ref="F69:F132" si="1">C69+D69+E69</f>
        <v>3200</v>
      </c>
      <c r="G69" s="33">
        <v>3200</v>
      </c>
      <c r="H69" s="15" t="s">
        <v>89</v>
      </c>
      <c r="I69" s="27">
        <v>44253</v>
      </c>
    </row>
    <row r="70" spans="1:9" x14ac:dyDescent="0.25">
      <c r="A70" s="1">
        <v>69</v>
      </c>
      <c r="B70" s="4"/>
      <c r="C70" s="29">
        <v>1100</v>
      </c>
      <c r="D70" s="29">
        <v>1800</v>
      </c>
      <c r="E70" s="30">
        <v>300</v>
      </c>
      <c r="F70" s="32">
        <f t="shared" si="1"/>
        <v>3200</v>
      </c>
      <c r="G70" s="33">
        <v>3200</v>
      </c>
      <c r="H70" s="15"/>
      <c r="I70" s="27">
        <v>44039</v>
      </c>
    </row>
    <row r="71" spans="1:9" x14ac:dyDescent="0.25">
      <c r="A71" s="1">
        <v>70</v>
      </c>
      <c r="B71" s="11"/>
      <c r="C71" s="29">
        <v>1100</v>
      </c>
      <c r="D71" s="29">
        <v>1800</v>
      </c>
      <c r="E71" s="30">
        <v>300</v>
      </c>
      <c r="F71" s="32">
        <f t="shared" si="1"/>
        <v>3200</v>
      </c>
      <c r="G71" s="33">
        <v>3200</v>
      </c>
      <c r="H71" s="15" t="s">
        <v>33</v>
      </c>
      <c r="I71" s="27">
        <v>43808</v>
      </c>
    </row>
    <row r="72" spans="1:9" x14ac:dyDescent="0.25">
      <c r="A72" s="1">
        <v>71</v>
      </c>
      <c r="B72" s="11"/>
      <c r="C72" s="29">
        <v>1100</v>
      </c>
      <c r="D72" s="29">
        <v>1800</v>
      </c>
      <c r="E72" s="30">
        <v>300</v>
      </c>
      <c r="F72" s="32">
        <f t="shared" si="1"/>
        <v>3200</v>
      </c>
      <c r="G72" s="33">
        <f>1100+300+1800</f>
        <v>3200</v>
      </c>
      <c r="H72" s="15" t="s">
        <v>11</v>
      </c>
      <c r="I72" s="27">
        <v>43760</v>
      </c>
    </row>
    <row r="73" spans="1:9" x14ac:dyDescent="0.25">
      <c r="A73" s="1">
        <v>72</v>
      </c>
      <c r="B73" s="11"/>
      <c r="C73" s="29"/>
      <c r="D73" s="29"/>
      <c r="E73" s="30"/>
      <c r="F73" s="32">
        <f t="shared" si="1"/>
        <v>0</v>
      </c>
      <c r="G73" s="33"/>
      <c r="H73" s="15"/>
      <c r="I73" s="27"/>
    </row>
    <row r="74" spans="1:9" x14ac:dyDescent="0.25">
      <c r="A74" s="1">
        <v>73</v>
      </c>
      <c r="B74" s="11"/>
      <c r="C74" s="29">
        <v>1100</v>
      </c>
      <c r="D74" s="29">
        <v>1800</v>
      </c>
      <c r="E74" s="30">
        <v>300</v>
      </c>
      <c r="F74" s="32">
        <f t="shared" si="1"/>
        <v>3200</v>
      </c>
      <c r="G74" s="33">
        <v>3200</v>
      </c>
      <c r="H74" s="15" t="s">
        <v>31</v>
      </c>
      <c r="I74" s="27">
        <v>43804</v>
      </c>
    </row>
    <row r="75" spans="1:9" x14ac:dyDescent="0.25">
      <c r="A75" s="1">
        <v>74</v>
      </c>
      <c r="B75" s="11"/>
      <c r="C75" s="29"/>
      <c r="D75" s="29"/>
      <c r="E75" s="30"/>
      <c r="F75" s="32">
        <f t="shared" si="1"/>
        <v>0</v>
      </c>
      <c r="G75" s="33"/>
      <c r="H75" s="15"/>
      <c r="I75" s="27"/>
    </row>
    <row r="76" spans="1:9" x14ac:dyDescent="0.25">
      <c r="A76" s="1">
        <v>75</v>
      </c>
      <c r="B76" s="11"/>
      <c r="C76" s="29">
        <v>1100</v>
      </c>
      <c r="D76" s="29">
        <v>1800</v>
      </c>
      <c r="E76" s="30">
        <v>300</v>
      </c>
      <c r="F76" s="32">
        <f t="shared" si="1"/>
        <v>3200</v>
      </c>
      <c r="G76" s="33">
        <v>3200</v>
      </c>
      <c r="H76" s="15" t="s">
        <v>18</v>
      </c>
      <c r="I76" s="27">
        <v>43775</v>
      </c>
    </row>
    <row r="77" spans="1:9" x14ac:dyDescent="0.25">
      <c r="A77" s="1">
        <v>76</v>
      </c>
      <c r="B77" s="11"/>
      <c r="C77" s="29">
        <v>1100</v>
      </c>
      <c r="D77" s="29">
        <v>1800</v>
      </c>
      <c r="E77" s="30">
        <v>300</v>
      </c>
      <c r="F77" s="32">
        <f t="shared" si="1"/>
        <v>3200</v>
      </c>
      <c r="G77" s="33">
        <f>300+1800+1100</f>
        <v>3200</v>
      </c>
      <c r="H77" s="15" t="s">
        <v>24</v>
      </c>
      <c r="I77" s="27">
        <v>43787</v>
      </c>
    </row>
    <row r="78" spans="1:9" x14ac:dyDescent="0.25">
      <c r="A78" s="1">
        <v>77</v>
      </c>
      <c r="B78" s="11"/>
      <c r="C78" s="29">
        <v>1100</v>
      </c>
      <c r="D78" s="29">
        <v>1800</v>
      </c>
      <c r="E78" s="30">
        <v>300</v>
      </c>
      <c r="F78" s="32">
        <f t="shared" si="1"/>
        <v>3200</v>
      </c>
      <c r="G78" s="33">
        <v>3200</v>
      </c>
      <c r="H78" s="15" t="s">
        <v>56</v>
      </c>
      <c r="I78" s="27">
        <v>43871</v>
      </c>
    </row>
    <row r="79" spans="1:9" x14ac:dyDescent="0.25">
      <c r="A79" s="1">
        <v>78</v>
      </c>
      <c r="B79" s="11"/>
      <c r="C79" s="29"/>
      <c r="D79" s="29"/>
      <c r="E79" s="30"/>
      <c r="F79" s="32">
        <f t="shared" si="1"/>
        <v>0</v>
      </c>
      <c r="G79" s="33"/>
      <c r="H79" s="15"/>
      <c r="I79" s="27"/>
    </row>
    <row r="80" spans="1:9" x14ac:dyDescent="0.25">
      <c r="A80" s="1">
        <v>79</v>
      </c>
      <c r="B80" s="11"/>
      <c r="C80" s="29">
        <v>1100</v>
      </c>
      <c r="D80" s="29">
        <v>1800</v>
      </c>
      <c r="E80" s="30">
        <v>300</v>
      </c>
      <c r="F80" s="32">
        <f t="shared" si="1"/>
        <v>3200</v>
      </c>
      <c r="G80" s="33">
        <f>300+2900</f>
        <v>3200</v>
      </c>
      <c r="H80" s="15" t="s">
        <v>29</v>
      </c>
      <c r="I80" s="27">
        <v>43866</v>
      </c>
    </row>
    <row r="81" spans="1:9" x14ac:dyDescent="0.25">
      <c r="A81" s="1">
        <v>80</v>
      </c>
      <c r="B81" s="11"/>
      <c r="C81" s="29"/>
      <c r="D81" s="29"/>
      <c r="E81" s="30"/>
      <c r="F81" s="32">
        <f t="shared" si="1"/>
        <v>0</v>
      </c>
      <c r="G81" s="33"/>
      <c r="H81" s="15"/>
      <c r="I81" s="27"/>
    </row>
    <row r="82" spans="1:9" x14ac:dyDescent="0.25">
      <c r="A82" s="1">
        <v>81</v>
      </c>
      <c r="B82" s="11"/>
      <c r="C82" s="29">
        <v>1100</v>
      </c>
      <c r="D82" s="29">
        <v>1800</v>
      </c>
      <c r="E82" s="30">
        <v>300</v>
      </c>
      <c r="F82" s="32">
        <f t="shared" si="1"/>
        <v>3200</v>
      </c>
      <c r="G82" s="33">
        <v>3200</v>
      </c>
      <c r="H82" s="15" t="s">
        <v>20</v>
      </c>
      <c r="I82" s="27">
        <v>43776</v>
      </c>
    </row>
    <row r="83" spans="1:9" x14ac:dyDescent="0.25">
      <c r="A83" s="1">
        <v>82</v>
      </c>
      <c r="B83" s="4"/>
      <c r="C83" s="29">
        <v>1100</v>
      </c>
      <c r="D83" s="29">
        <v>1800</v>
      </c>
      <c r="E83" s="30">
        <v>300</v>
      </c>
      <c r="F83" s="32">
        <f t="shared" si="1"/>
        <v>3200</v>
      </c>
      <c r="G83" s="33">
        <v>3200</v>
      </c>
      <c r="H83" s="15" t="s">
        <v>101</v>
      </c>
      <c r="I83" s="27">
        <v>44746</v>
      </c>
    </row>
    <row r="84" spans="1:9" x14ac:dyDescent="0.25">
      <c r="A84" s="1">
        <v>83</v>
      </c>
      <c r="B84" s="4"/>
      <c r="C84" s="29">
        <v>1100</v>
      </c>
      <c r="D84" s="29">
        <v>1800</v>
      </c>
      <c r="E84" s="30">
        <v>300</v>
      </c>
      <c r="F84" s="32">
        <f t="shared" si="1"/>
        <v>3200</v>
      </c>
      <c r="G84" s="33">
        <v>3200</v>
      </c>
      <c r="H84" s="15" t="s">
        <v>83</v>
      </c>
      <c r="I84" s="27">
        <v>44166</v>
      </c>
    </row>
    <row r="85" spans="1:9" x14ac:dyDescent="0.25">
      <c r="A85" s="1">
        <v>84</v>
      </c>
      <c r="B85" s="11"/>
      <c r="C85" s="29">
        <v>1100</v>
      </c>
      <c r="D85" s="29">
        <v>1800</v>
      </c>
      <c r="E85" s="30">
        <v>300</v>
      </c>
      <c r="F85" s="32">
        <f t="shared" si="1"/>
        <v>3200</v>
      </c>
      <c r="G85" s="33">
        <v>3200</v>
      </c>
      <c r="H85" s="15" t="s">
        <v>91</v>
      </c>
      <c r="I85" s="27">
        <v>44312</v>
      </c>
    </row>
    <row r="86" spans="1:9" x14ac:dyDescent="0.25">
      <c r="A86" s="1">
        <v>85</v>
      </c>
      <c r="B86" s="11"/>
      <c r="C86" s="29"/>
      <c r="D86" s="29"/>
      <c r="E86" s="30"/>
      <c r="F86" s="32">
        <f t="shared" si="1"/>
        <v>0</v>
      </c>
      <c r="G86" s="33"/>
      <c r="H86" s="15"/>
      <c r="I86" s="27"/>
    </row>
    <row r="87" spans="1:9" x14ac:dyDescent="0.25">
      <c r="A87" s="1">
        <v>86</v>
      </c>
      <c r="B87" s="11"/>
      <c r="C87" s="29">
        <v>1100</v>
      </c>
      <c r="D87" s="29">
        <v>1800</v>
      </c>
      <c r="E87" s="30">
        <v>300</v>
      </c>
      <c r="F87" s="32">
        <f t="shared" si="1"/>
        <v>3200</v>
      </c>
      <c r="G87" s="33">
        <v>3200</v>
      </c>
      <c r="H87" s="15" t="s">
        <v>6</v>
      </c>
      <c r="I87" s="27">
        <v>44092</v>
      </c>
    </row>
    <row r="88" spans="1:9" x14ac:dyDescent="0.25">
      <c r="A88" s="1">
        <v>87</v>
      </c>
      <c r="B88" s="11"/>
      <c r="C88" s="29">
        <v>1100</v>
      </c>
      <c r="D88" s="29">
        <v>1800</v>
      </c>
      <c r="E88" s="30">
        <v>300</v>
      </c>
      <c r="F88" s="32">
        <f t="shared" si="1"/>
        <v>3200</v>
      </c>
      <c r="G88" s="33">
        <v>3200</v>
      </c>
      <c r="H88" s="15" t="s">
        <v>49</v>
      </c>
      <c r="I88" s="27">
        <v>43892</v>
      </c>
    </row>
    <row r="89" spans="1:9" x14ac:dyDescent="0.25">
      <c r="A89" s="1">
        <v>88</v>
      </c>
      <c r="B89" s="11"/>
      <c r="C89" s="29">
        <v>1100</v>
      </c>
      <c r="D89" s="29">
        <v>1800</v>
      </c>
      <c r="E89" s="30">
        <v>300</v>
      </c>
      <c r="F89" s="32">
        <f t="shared" si="1"/>
        <v>3200</v>
      </c>
      <c r="G89" s="33">
        <v>3200</v>
      </c>
      <c r="H89" s="15" t="s">
        <v>52</v>
      </c>
      <c r="I89" s="27">
        <v>43907</v>
      </c>
    </row>
    <row r="90" spans="1:9" x14ac:dyDescent="0.25">
      <c r="A90" s="1">
        <v>89</v>
      </c>
      <c r="B90" s="11"/>
      <c r="C90" s="29">
        <v>1100</v>
      </c>
      <c r="D90" s="29">
        <v>1800</v>
      </c>
      <c r="E90" s="30">
        <v>300</v>
      </c>
      <c r="F90" s="32">
        <f t="shared" si="1"/>
        <v>3200</v>
      </c>
      <c r="G90" s="33">
        <v>3200</v>
      </c>
      <c r="H90" s="15" t="s">
        <v>22</v>
      </c>
      <c r="I90" s="27">
        <v>43780</v>
      </c>
    </row>
    <row r="91" spans="1:9" x14ac:dyDescent="0.25">
      <c r="A91" s="1">
        <v>90</v>
      </c>
      <c r="B91" s="11"/>
      <c r="C91" s="29">
        <v>1100</v>
      </c>
      <c r="D91" s="29">
        <v>1800</v>
      </c>
      <c r="E91" s="30">
        <v>300</v>
      </c>
      <c r="F91" s="32">
        <f t="shared" si="1"/>
        <v>3200</v>
      </c>
      <c r="G91" s="33">
        <v>3200</v>
      </c>
      <c r="H91" s="15" t="s">
        <v>63</v>
      </c>
      <c r="I91" s="27">
        <v>43936</v>
      </c>
    </row>
    <row r="92" spans="1:9" x14ac:dyDescent="0.25">
      <c r="A92" s="1">
        <v>91</v>
      </c>
      <c r="B92" s="11"/>
      <c r="C92" s="29">
        <v>1100</v>
      </c>
      <c r="D92" s="29">
        <v>1800</v>
      </c>
      <c r="E92" s="30">
        <v>300</v>
      </c>
      <c r="F92" s="32">
        <f t="shared" si="1"/>
        <v>3200</v>
      </c>
      <c r="G92" s="33">
        <v>3200</v>
      </c>
      <c r="H92" s="15" t="s">
        <v>95</v>
      </c>
      <c r="I92" s="27">
        <v>44376</v>
      </c>
    </row>
    <row r="93" spans="1:9" x14ac:dyDescent="0.25">
      <c r="A93" s="1">
        <v>92</v>
      </c>
      <c r="B93" s="11"/>
      <c r="C93" s="29">
        <v>1100</v>
      </c>
      <c r="D93" s="29">
        <v>1800</v>
      </c>
      <c r="E93" s="30">
        <v>300</v>
      </c>
      <c r="F93" s="32">
        <f t="shared" si="1"/>
        <v>3200</v>
      </c>
      <c r="G93" s="33">
        <v>3200</v>
      </c>
      <c r="H93" s="15" t="s">
        <v>6</v>
      </c>
      <c r="I93" s="27">
        <v>44001</v>
      </c>
    </row>
    <row r="94" spans="1:9" x14ac:dyDescent="0.25">
      <c r="A94" s="1">
        <v>93</v>
      </c>
      <c r="B94" s="11"/>
      <c r="C94" s="29"/>
      <c r="D94" s="29"/>
      <c r="E94" s="30"/>
      <c r="F94" s="32">
        <f t="shared" si="1"/>
        <v>0</v>
      </c>
      <c r="G94" s="33"/>
      <c r="H94" s="15"/>
      <c r="I94" s="27"/>
    </row>
    <row r="95" spans="1:9" x14ac:dyDescent="0.25">
      <c r="A95" s="1">
        <v>94</v>
      </c>
      <c r="B95" s="11"/>
      <c r="C95" s="29">
        <v>1100</v>
      </c>
      <c r="D95" s="29">
        <v>1800</v>
      </c>
      <c r="E95" s="30">
        <v>300</v>
      </c>
      <c r="F95" s="32">
        <f t="shared" si="1"/>
        <v>3200</v>
      </c>
      <c r="G95" s="33">
        <v>3200</v>
      </c>
      <c r="H95" s="15" t="s">
        <v>94</v>
      </c>
      <c r="I95" s="27">
        <v>44355</v>
      </c>
    </row>
    <row r="96" spans="1:9" x14ac:dyDescent="0.25">
      <c r="A96" s="1">
        <v>95</v>
      </c>
      <c r="B96" s="11"/>
      <c r="C96" s="29">
        <v>1100</v>
      </c>
      <c r="D96" s="29">
        <v>1800</v>
      </c>
      <c r="E96" s="30">
        <v>300</v>
      </c>
      <c r="F96" s="32">
        <f t="shared" si="1"/>
        <v>3200</v>
      </c>
      <c r="G96" s="33">
        <v>3200</v>
      </c>
      <c r="H96" s="15" t="s">
        <v>88</v>
      </c>
      <c r="I96" s="27">
        <v>44251</v>
      </c>
    </row>
    <row r="97" spans="1:9" x14ac:dyDescent="0.25">
      <c r="A97" s="1">
        <v>96</v>
      </c>
      <c r="B97" s="4"/>
      <c r="C97" s="29">
        <v>1100</v>
      </c>
      <c r="D97" s="29">
        <v>1800</v>
      </c>
      <c r="E97" s="30">
        <v>300</v>
      </c>
      <c r="F97" s="32">
        <f t="shared" si="1"/>
        <v>3200</v>
      </c>
      <c r="G97" s="33">
        <f>1800+1100+300</f>
        <v>3200</v>
      </c>
      <c r="H97" s="15" t="s">
        <v>7</v>
      </c>
      <c r="I97" s="27">
        <v>43752</v>
      </c>
    </row>
    <row r="98" spans="1:9" x14ac:dyDescent="0.25">
      <c r="A98" s="1">
        <v>97</v>
      </c>
      <c r="B98" s="11"/>
      <c r="C98" s="29">
        <v>1100</v>
      </c>
      <c r="D98" s="29">
        <v>1800</v>
      </c>
      <c r="E98" s="30">
        <v>300</v>
      </c>
      <c r="F98" s="32">
        <f t="shared" si="1"/>
        <v>3200</v>
      </c>
      <c r="G98" s="33">
        <v>3200</v>
      </c>
      <c r="H98" s="15" t="s">
        <v>57</v>
      </c>
      <c r="I98" s="27">
        <v>43878</v>
      </c>
    </row>
    <row r="99" spans="1:9" x14ac:dyDescent="0.25">
      <c r="A99" s="1">
        <v>98</v>
      </c>
      <c r="B99" s="11"/>
      <c r="C99" s="29">
        <v>1100</v>
      </c>
      <c r="D99" s="29">
        <v>1800</v>
      </c>
      <c r="E99" s="30">
        <v>300</v>
      </c>
      <c r="F99" s="32">
        <f t="shared" si="1"/>
        <v>3200</v>
      </c>
      <c r="G99" s="33">
        <v>3200</v>
      </c>
      <c r="H99" s="15" t="s">
        <v>37</v>
      </c>
      <c r="I99" s="27">
        <v>43836</v>
      </c>
    </row>
    <row r="100" spans="1:9" x14ac:dyDescent="0.25">
      <c r="A100" s="1">
        <v>99</v>
      </c>
      <c r="B100" s="11"/>
      <c r="C100" s="29">
        <v>1100</v>
      </c>
      <c r="D100" s="29">
        <v>1800</v>
      </c>
      <c r="E100" s="30">
        <v>300</v>
      </c>
      <c r="F100" s="32">
        <f t="shared" si="1"/>
        <v>3200</v>
      </c>
      <c r="G100" s="33">
        <v>3200</v>
      </c>
      <c r="H100" s="15" t="s">
        <v>48</v>
      </c>
      <c r="I100" s="27">
        <v>43878</v>
      </c>
    </row>
    <row r="101" spans="1:9" x14ac:dyDescent="0.25">
      <c r="A101" s="1">
        <v>100</v>
      </c>
      <c r="B101" s="11"/>
      <c r="C101" s="29">
        <v>1100</v>
      </c>
      <c r="D101" s="29">
        <v>1800</v>
      </c>
      <c r="E101" s="30">
        <v>300</v>
      </c>
      <c r="F101" s="32">
        <f t="shared" si="1"/>
        <v>3200</v>
      </c>
      <c r="G101" s="33">
        <v>3200</v>
      </c>
      <c r="H101" s="15" t="s">
        <v>105</v>
      </c>
      <c r="I101" s="27">
        <v>44936</v>
      </c>
    </row>
    <row r="102" spans="1:9" x14ac:dyDescent="0.25">
      <c r="A102" s="1">
        <v>101</v>
      </c>
      <c r="B102" s="11"/>
      <c r="C102" s="29"/>
      <c r="D102" s="29"/>
      <c r="E102" s="30"/>
      <c r="F102" s="32">
        <f t="shared" si="1"/>
        <v>0</v>
      </c>
      <c r="G102" s="33"/>
      <c r="H102" s="15"/>
      <c r="I102" s="27"/>
    </row>
    <row r="103" spans="1:9" x14ac:dyDescent="0.25">
      <c r="A103" s="1">
        <v>102</v>
      </c>
      <c r="B103" s="11"/>
      <c r="C103" s="29">
        <v>1100</v>
      </c>
      <c r="D103" s="29">
        <v>1800</v>
      </c>
      <c r="E103" s="30">
        <v>300</v>
      </c>
      <c r="F103" s="32">
        <f t="shared" si="1"/>
        <v>3200</v>
      </c>
      <c r="G103" s="33">
        <v>3200</v>
      </c>
      <c r="H103" s="15" t="s">
        <v>103</v>
      </c>
      <c r="I103" s="27">
        <v>44845</v>
      </c>
    </row>
    <row r="104" spans="1:9" x14ac:dyDescent="0.25">
      <c r="A104" s="1">
        <v>103</v>
      </c>
      <c r="B104" s="11"/>
      <c r="C104" s="29">
        <v>1100</v>
      </c>
      <c r="D104" s="29">
        <v>1800</v>
      </c>
      <c r="E104" s="30">
        <v>300</v>
      </c>
      <c r="F104" s="32">
        <f t="shared" si="1"/>
        <v>3200</v>
      </c>
      <c r="G104" s="33"/>
      <c r="H104" s="15"/>
      <c r="I104" s="27"/>
    </row>
    <row r="105" spans="1:9" x14ac:dyDescent="0.25">
      <c r="A105" s="1">
        <v>104</v>
      </c>
      <c r="B105" s="11"/>
      <c r="C105" s="29">
        <v>1100</v>
      </c>
      <c r="D105" s="29">
        <v>1800</v>
      </c>
      <c r="E105" s="30">
        <v>300</v>
      </c>
      <c r="F105" s="32">
        <f t="shared" si="1"/>
        <v>3200</v>
      </c>
      <c r="G105" s="33">
        <v>3200</v>
      </c>
      <c r="H105" s="15" t="s">
        <v>44</v>
      </c>
      <c r="I105" s="27">
        <v>43873</v>
      </c>
    </row>
    <row r="106" spans="1:9" x14ac:dyDescent="0.25">
      <c r="A106" s="1">
        <v>105</v>
      </c>
      <c r="B106" s="11"/>
      <c r="C106" s="29">
        <v>1100</v>
      </c>
      <c r="D106" s="29">
        <v>1800</v>
      </c>
      <c r="E106" s="30">
        <v>300</v>
      </c>
      <c r="F106" s="32">
        <f t="shared" si="1"/>
        <v>3200</v>
      </c>
      <c r="G106" s="33">
        <v>3200</v>
      </c>
      <c r="H106" s="15" t="s">
        <v>38</v>
      </c>
      <c r="I106" s="27">
        <v>43851</v>
      </c>
    </row>
    <row r="107" spans="1:9" x14ac:dyDescent="0.25">
      <c r="A107" s="1">
        <v>106</v>
      </c>
      <c r="B107" s="11"/>
      <c r="C107" s="29">
        <v>1100</v>
      </c>
      <c r="D107" s="29">
        <v>1800</v>
      </c>
      <c r="E107" s="30">
        <v>300</v>
      </c>
      <c r="F107" s="32">
        <f t="shared" si="1"/>
        <v>3200</v>
      </c>
      <c r="G107" s="33">
        <v>3200</v>
      </c>
      <c r="H107" s="15" t="s">
        <v>116</v>
      </c>
      <c r="I107" s="27">
        <v>45898</v>
      </c>
    </row>
    <row r="108" spans="1:9" x14ac:dyDescent="0.25">
      <c r="A108" s="1">
        <v>107</v>
      </c>
      <c r="B108" s="11"/>
      <c r="C108" s="29">
        <v>1100</v>
      </c>
      <c r="D108" s="29">
        <v>1800</v>
      </c>
      <c r="E108" s="30">
        <v>300</v>
      </c>
      <c r="F108" s="32">
        <f t="shared" si="1"/>
        <v>3200</v>
      </c>
      <c r="G108" s="33">
        <v>3200</v>
      </c>
      <c r="H108" s="15" t="s">
        <v>104</v>
      </c>
      <c r="I108" s="27">
        <v>44923</v>
      </c>
    </row>
    <row r="109" spans="1:9" x14ac:dyDescent="0.25">
      <c r="A109" s="1">
        <v>108</v>
      </c>
      <c r="B109" s="11"/>
      <c r="C109" s="29"/>
      <c r="D109" s="29"/>
      <c r="E109" s="30"/>
      <c r="F109" s="32">
        <f t="shared" si="1"/>
        <v>0</v>
      </c>
      <c r="G109" s="33"/>
      <c r="H109" s="15"/>
      <c r="I109" s="27"/>
    </row>
    <row r="110" spans="1:9" x14ac:dyDescent="0.25">
      <c r="A110" s="1">
        <v>109</v>
      </c>
      <c r="B110" s="11"/>
      <c r="C110" s="29"/>
      <c r="D110" s="29"/>
      <c r="E110" s="30"/>
      <c r="F110" s="32">
        <f t="shared" si="1"/>
        <v>0</v>
      </c>
      <c r="G110" s="33"/>
      <c r="H110" s="15"/>
      <c r="I110" s="27"/>
    </row>
    <row r="111" spans="1:9" x14ac:dyDescent="0.25">
      <c r="A111" s="1">
        <v>110</v>
      </c>
      <c r="B111" s="11"/>
      <c r="C111" s="29">
        <v>1100</v>
      </c>
      <c r="D111" s="29">
        <v>1800</v>
      </c>
      <c r="E111" s="30">
        <v>300</v>
      </c>
      <c r="F111" s="32">
        <f t="shared" si="1"/>
        <v>3200</v>
      </c>
      <c r="G111" s="33">
        <v>3200</v>
      </c>
      <c r="H111" s="15" t="s">
        <v>41</v>
      </c>
      <c r="I111" s="27">
        <v>43836</v>
      </c>
    </row>
    <row r="112" spans="1:9" x14ac:dyDescent="0.25">
      <c r="A112" s="1">
        <v>111</v>
      </c>
      <c r="B112" s="11"/>
      <c r="C112" s="29">
        <v>1100</v>
      </c>
      <c r="D112" s="29">
        <v>1800</v>
      </c>
      <c r="E112" s="30">
        <v>300</v>
      </c>
      <c r="F112" s="32">
        <f t="shared" si="1"/>
        <v>3200</v>
      </c>
      <c r="G112" s="33">
        <v>3200</v>
      </c>
      <c r="H112" s="15" t="s">
        <v>34</v>
      </c>
      <c r="I112" s="27">
        <v>43810</v>
      </c>
    </row>
    <row r="113" spans="1:9" x14ac:dyDescent="0.25">
      <c r="A113" s="1">
        <v>112</v>
      </c>
      <c r="B113" s="11"/>
      <c r="C113" s="29">
        <v>1100</v>
      </c>
      <c r="D113" s="29">
        <v>1800</v>
      </c>
      <c r="E113" s="30">
        <v>300</v>
      </c>
      <c r="F113" s="32">
        <f t="shared" si="1"/>
        <v>3200</v>
      </c>
      <c r="G113" s="33">
        <f>300+1100+1800</f>
        <v>3200</v>
      </c>
      <c r="H113" s="15" t="s">
        <v>53</v>
      </c>
      <c r="I113" s="27">
        <v>43854</v>
      </c>
    </row>
    <row r="114" spans="1:9" x14ac:dyDescent="0.25">
      <c r="A114" s="1">
        <v>113</v>
      </c>
      <c r="B114" s="11"/>
      <c r="C114" s="29"/>
      <c r="D114" s="29"/>
      <c r="E114" s="30"/>
      <c r="F114" s="32">
        <f t="shared" si="1"/>
        <v>0</v>
      </c>
      <c r="G114" s="33"/>
      <c r="H114" s="15"/>
      <c r="I114" s="27"/>
    </row>
    <row r="115" spans="1:9" x14ac:dyDescent="0.25">
      <c r="A115" s="1">
        <v>114</v>
      </c>
      <c r="B115" s="11"/>
      <c r="C115" s="29">
        <v>1100</v>
      </c>
      <c r="D115" s="29">
        <v>1800</v>
      </c>
      <c r="E115" s="30">
        <v>300</v>
      </c>
      <c r="F115" s="32">
        <f t="shared" si="1"/>
        <v>3200</v>
      </c>
      <c r="G115" s="33">
        <v>3200</v>
      </c>
      <c r="H115" s="15" t="s">
        <v>78</v>
      </c>
      <c r="I115" s="27">
        <v>44041</v>
      </c>
    </row>
    <row r="116" spans="1:9" x14ac:dyDescent="0.25">
      <c r="A116" s="1">
        <v>115</v>
      </c>
      <c r="B116" s="11"/>
      <c r="C116" s="29">
        <v>1100</v>
      </c>
      <c r="D116" s="29">
        <v>1800</v>
      </c>
      <c r="E116" s="30">
        <v>300</v>
      </c>
      <c r="F116" s="32">
        <f t="shared" si="1"/>
        <v>3200</v>
      </c>
      <c r="G116" s="33">
        <f>1800+1400</f>
        <v>3200</v>
      </c>
      <c r="H116" s="15" t="s">
        <v>32</v>
      </c>
      <c r="I116" s="27">
        <v>43808</v>
      </c>
    </row>
    <row r="117" spans="1:9" x14ac:dyDescent="0.25">
      <c r="A117" s="1">
        <v>116</v>
      </c>
      <c r="B117" s="4"/>
      <c r="C117" s="29">
        <v>1100</v>
      </c>
      <c r="D117" s="29">
        <v>1800</v>
      </c>
      <c r="E117" s="30">
        <v>300</v>
      </c>
      <c r="F117" s="32">
        <f t="shared" si="1"/>
        <v>3200</v>
      </c>
      <c r="G117" s="33">
        <v>3200</v>
      </c>
      <c r="H117" s="15" t="s">
        <v>59</v>
      </c>
      <c r="I117" s="27">
        <v>43916</v>
      </c>
    </row>
    <row r="118" spans="1:9" x14ac:dyDescent="0.25">
      <c r="A118" s="1">
        <v>117</v>
      </c>
      <c r="B118" s="11"/>
      <c r="C118" s="29">
        <v>1100</v>
      </c>
      <c r="D118" s="29">
        <v>1800</v>
      </c>
      <c r="E118" s="30">
        <v>300</v>
      </c>
      <c r="F118" s="32">
        <f t="shared" si="1"/>
        <v>3200</v>
      </c>
      <c r="G118" s="33">
        <v>3200</v>
      </c>
      <c r="H118" s="15" t="s">
        <v>90</v>
      </c>
      <c r="I118" s="27">
        <v>44281</v>
      </c>
    </row>
    <row r="119" spans="1:9" x14ac:dyDescent="0.25">
      <c r="A119" s="1">
        <v>118</v>
      </c>
      <c r="B119" s="11"/>
      <c r="C119" s="29">
        <v>1100</v>
      </c>
      <c r="D119" s="29">
        <v>1800</v>
      </c>
      <c r="E119" s="30">
        <v>300</v>
      </c>
      <c r="F119" s="32">
        <f t="shared" si="1"/>
        <v>3200</v>
      </c>
      <c r="G119" s="33">
        <v>3200</v>
      </c>
      <c r="H119" s="15" t="s">
        <v>58</v>
      </c>
      <c r="I119" s="27">
        <v>43888</v>
      </c>
    </row>
    <row r="120" spans="1:9" x14ac:dyDescent="0.25">
      <c r="A120" s="1">
        <v>119</v>
      </c>
      <c r="B120" s="11"/>
      <c r="C120" s="29">
        <v>1100</v>
      </c>
      <c r="D120" s="29">
        <v>1800</v>
      </c>
      <c r="E120" s="30">
        <v>300</v>
      </c>
      <c r="F120" s="32">
        <f t="shared" si="1"/>
        <v>3200</v>
      </c>
      <c r="G120" s="33">
        <v>1800</v>
      </c>
      <c r="H120" s="15" t="s">
        <v>75</v>
      </c>
      <c r="I120" s="27">
        <v>44034</v>
      </c>
    </row>
    <row r="121" spans="1:9" x14ac:dyDescent="0.25">
      <c r="A121" s="1">
        <v>120</v>
      </c>
      <c r="B121" s="11"/>
      <c r="C121" s="29"/>
      <c r="D121" s="29"/>
      <c r="E121" s="30"/>
      <c r="F121" s="32">
        <f t="shared" si="1"/>
        <v>0</v>
      </c>
      <c r="G121" s="33"/>
      <c r="H121" s="15"/>
      <c r="I121" s="10"/>
    </row>
    <row r="122" spans="1:9" x14ac:dyDescent="0.25">
      <c r="A122" s="1">
        <v>121</v>
      </c>
      <c r="B122" s="11"/>
      <c r="C122" s="29"/>
      <c r="D122" s="29"/>
      <c r="E122" s="30"/>
      <c r="F122" s="32">
        <f t="shared" si="1"/>
        <v>0</v>
      </c>
      <c r="G122" s="33"/>
      <c r="H122" s="15"/>
      <c r="I122" s="10"/>
    </row>
    <row r="123" spans="1:9" x14ac:dyDescent="0.25">
      <c r="A123" s="1">
        <v>122</v>
      </c>
      <c r="B123" s="11"/>
      <c r="C123" s="29"/>
      <c r="D123" s="29"/>
      <c r="E123" s="30"/>
      <c r="F123" s="32">
        <f t="shared" si="1"/>
        <v>0</v>
      </c>
      <c r="G123" s="33"/>
      <c r="H123" s="15"/>
      <c r="I123" s="10"/>
    </row>
    <row r="124" spans="1:9" x14ac:dyDescent="0.25">
      <c r="A124" s="1">
        <v>123</v>
      </c>
      <c r="B124" s="11"/>
      <c r="C124" s="29"/>
      <c r="D124" s="29"/>
      <c r="E124" s="30"/>
      <c r="F124" s="32">
        <f t="shared" si="1"/>
        <v>0</v>
      </c>
      <c r="G124" s="33"/>
      <c r="H124" s="15"/>
      <c r="I124" s="10"/>
    </row>
    <row r="125" spans="1:9" x14ac:dyDescent="0.25">
      <c r="A125" s="1">
        <v>124</v>
      </c>
      <c r="B125" s="11"/>
      <c r="C125" s="29"/>
      <c r="D125" s="29"/>
      <c r="E125" s="30"/>
      <c r="F125" s="32">
        <f t="shared" si="1"/>
        <v>0</v>
      </c>
      <c r="G125" s="33"/>
      <c r="H125" s="15"/>
      <c r="I125" s="10"/>
    </row>
    <row r="126" spans="1:9" x14ac:dyDescent="0.25">
      <c r="A126" s="1">
        <v>125</v>
      </c>
      <c r="B126" s="11"/>
      <c r="C126" s="29"/>
      <c r="D126" s="29"/>
      <c r="E126" s="30"/>
      <c r="F126" s="32">
        <f t="shared" si="1"/>
        <v>0</v>
      </c>
      <c r="G126" s="33"/>
      <c r="H126" s="15"/>
      <c r="I126" s="10"/>
    </row>
    <row r="127" spans="1:9" x14ac:dyDescent="0.25">
      <c r="A127" s="1">
        <v>126</v>
      </c>
      <c r="B127" s="11"/>
      <c r="C127" s="29"/>
      <c r="D127" s="29"/>
      <c r="E127" s="30"/>
      <c r="F127" s="32">
        <f t="shared" si="1"/>
        <v>0</v>
      </c>
      <c r="G127" s="33"/>
      <c r="H127" s="15"/>
      <c r="I127" s="10"/>
    </row>
    <row r="128" spans="1:9" x14ac:dyDescent="0.25">
      <c r="A128" s="1">
        <v>127</v>
      </c>
      <c r="B128" s="11"/>
      <c r="C128" s="29"/>
      <c r="D128" s="29"/>
      <c r="E128" s="30"/>
      <c r="F128" s="32">
        <f t="shared" si="1"/>
        <v>0</v>
      </c>
      <c r="G128" s="33"/>
      <c r="H128" s="15"/>
      <c r="I128" s="10"/>
    </row>
    <row r="129" spans="1:9" x14ac:dyDescent="0.25">
      <c r="A129" s="1">
        <v>128</v>
      </c>
      <c r="B129" s="11"/>
      <c r="C129" s="29"/>
      <c r="D129" s="29"/>
      <c r="E129" s="30"/>
      <c r="F129" s="32">
        <f t="shared" si="1"/>
        <v>0</v>
      </c>
      <c r="G129" s="33"/>
      <c r="H129" s="15"/>
      <c r="I129" s="10"/>
    </row>
    <row r="130" spans="1:9" x14ac:dyDescent="0.25">
      <c r="A130" s="1">
        <v>129</v>
      </c>
      <c r="B130" s="11"/>
      <c r="C130" s="29"/>
      <c r="D130" s="29"/>
      <c r="E130" s="30"/>
      <c r="F130" s="32">
        <f t="shared" si="1"/>
        <v>0</v>
      </c>
      <c r="G130" s="33"/>
      <c r="H130" s="15"/>
      <c r="I130" s="10"/>
    </row>
    <row r="131" spans="1:9" x14ac:dyDescent="0.25">
      <c r="A131" s="1">
        <v>130</v>
      </c>
      <c r="B131" s="11"/>
      <c r="C131" s="29"/>
      <c r="D131" s="29"/>
      <c r="E131" s="30"/>
      <c r="F131" s="32">
        <f t="shared" si="1"/>
        <v>0</v>
      </c>
      <c r="G131" s="33"/>
      <c r="H131" s="15"/>
      <c r="I131" s="10"/>
    </row>
    <row r="132" spans="1:9" x14ac:dyDescent="0.25">
      <c r="A132" s="1">
        <v>131</v>
      </c>
      <c r="B132" s="11"/>
      <c r="C132" s="29"/>
      <c r="D132" s="29"/>
      <c r="E132" s="30"/>
      <c r="F132" s="32">
        <f t="shared" si="1"/>
        <v>0</v>
      </c>
      <c r="G132" s="33"/>
      <c r="H132" s="15"/>
      <c r="I132" s="10"/>
    </row>
    <row r="133" spans="1:9" x14ac:dyDescent="0.25">
      <c r="A133" s="1">
        <v>132</v>
      </c>
      <c r="B133" s="11"/>
      <c r="C133" s="29"/>
      <c r="D133" s="29"/>
      <c r="E133" s="30"/>
      <c r="F133" s="32">
        <f t="shared" ref="F133:F161" si="2">C133+D133+E133</f>
        <v>0</v>
      </c>
      <c r="G133" s="33"/>
      <c r="H133" s="15"/>
      <c r="I133" s="10"/>
    </row>
    <row r="134" spans="1:9" x14ac:dyDescent="0.25">
      <c r="A134" s="1">
        <v>133</v>
      </c>
      <c r="B134" s="11"/>
      <c r="C134" s="29"/>
      <c r="D134" s="29"/>
      <c r="E134" s="30"/>
      <c r="F134" s="32">
        <f t="shared" si="2"/>
        <v>0</v>
      </c>
      <c r="G134" s="33"/>
      <c r="H134" s="15"/>
      <c r="I134" s="10"/>
    </row>
    <row r="135" spans="1:9" x14ac:dyDescent="0.25">
      <c r="A135" s="1">
        <v>134</v>
      </c>
      <c r="B135" s="11"/>
      <c r="C135" s="29"/>
      <c r="D135" s="29"/>
      <c r="E135" s="30"/>
      <c r="F135" s="32">
        <f t="shared" si="2"/>
        <v>0</v>
      </c>
      <c r="G135" s="33"/>
      <c r="H135" s="15"/>
      <c r="I135" s="10"/>
    </row>
    <row r="136" spans="1:9" x14ac:dyDescent="0.25">
      <c r="A136" s="1">
        <v>135</v>
      </c>
      <c r="B136" s="11"/>
      <c r="C136" s="29"/>
      <c r="D136" s="29"/>
      <c r="E136" s="30"/>
      <c r="F136" s="32">
        <f t="shared" si="2"/>
        <v>0</v>
      </c>
      <c r="G136" s="33"/>
      <c r="H136" s="15"/>
      <c r="I136" s="10"/>
    </row>
    <row r="137" spans="1:9" x14ac:dyDescent="0.25">
      <c r="A137" s="1">
        <v>136</v>
      </c>
      <c r="B137" s="11"/>
      <c r="C137" s="29"/>
      <c r="D137" s="29"/>
      <c r="E137" s="30"/>
      <c r="F137" s="32">
        <f t="shared" si="2"/>
        <v>0</v>
      </c>
      <c r="G137" s="33"/>
      <c r="H137" s="15"/>
      <c r="I137" s="10"/>
    </row>
    <row r="138" spans="1:9" x14ac:dyDescent="0.25">
      <c r="A138" s="1">
        <v>137</v>
      </c>
      <c r="B138" s="11"/>
      <c r="C138" s="29"/>
      <c r="D138" s="29"/>
      <c r="E138" s="30"/>
      <c r="F138" s="32">
        <f t="shared" si="2"/>
        <v>0</v>
      </c>
      <c r="G138" s="33"/>
      <c r="H138" s="15"/>
      <c r="I138" s="10"/>
    </row>
    <row r="139" spans="1:9" x14ac:dyDescent="0.25">
      <c r="A139" s="1">
        <v>138</v>
      </c>
      <c r="B139" s="11"/>
      <c r="C139" s="29"/>
      <c r="D139" s="29"/>
      <c r="E139" s="30"/>
      <c r="F139" s="32">
        <f t="shared" si="2"/>
        <v>0</v>
      </c>
      <c r="G139" s="33"/>
      <c r="H139" s="15"/>
      <c r="I139" s="10"/>
    </row>
    <row r="140" spans="1:9" x14ac:dyDescent="0.25">
      <c r="A140" s="1">
        <v>139</v>
      </c>
      <c r="B140" s="11"/>
      <c r="C140" s="29">
        <v>1100</v>
      </c>
      <c r="D140" s="29">
        <v>1800</v>
      </c>
      <c r="E140" s="30">
        <v>300</v>
      </c>
      <c r="F140" s="32">
        <f t="shared" si="2"/>
        <v>3200</v>
      </c>
      <c r="G140" s="33">
        <v>3200</v>
      </c>
      <c r="H140" s="15" t="s">
        <v>73</v>
      </c>
      <c r="I140" s="10">
        <v>44025</v>
      </c>
    </row>
    <row r="141" spans="1:9" x14ac:dyDescent="0.25">
      <c r="A141" s="1">
        <v>140</v>
      </c>
      <c r="B141" s="11"/>
      <c r="C141" s="29">
        <v>1100</v>
      </c>
      <c r="D141" s="29">
        <v>1800</v>
      </c>
      <c r="E141" s="30">
        <v>300</v>
      </c>
      <c r="F141" s="32">
        <f t="shared" si="2"/>
        <v>3200</v>
      </c>
      <c r="G141" s="33">
        <v>3200</v>
      </c>
      <c r="H141" s="15" t="s">
        <v>65</v>
      </c>
      <c r="I141" s="10">
        <v>43963</v>
      </c>
    </row>
    <row r="142" spans="1:9" x14ac:dyDescent="0.25">
      <c r="A142" s="1">
        <v>141</v>
      </c>
      <c r="B142" s="4"/>
      <c r="C142" s="29">
        <v>1100</v>
      </c>
      <c r="D142" s="29">
        <v>1800</v>
      </c>
      <c r="E142" s="30">
        <v>300</v>
      </c>
      <c r="F142" s="32">
        <f t="shared" si="2"/>
        <v>3200</v>
      </c>
      <c r="G142" s="33">
        <v>3200</v>
      </c>
      <c r="H142" s="15" t="s">
        <v>112</v>
      </c>
      <c r="I142" s="10">
        <v>45520</v>
      </c>
    </row>
    <row r="143" spans="1:9" x14ac:dyDescent="0.25">
      <c r="A143" s="1">
        <v>142.143</v>
      </c>
      <c r="B143" s="11"/>
      <c r="C143" s="29">
        <v>1100</v>
      </c>
      <c r="D143" s="29">
        <v>1800</v>
      </c>
      <c r="E143" s="30">
        <v>300</v>
      </c>
      <c r="F143" s="32">
        <f t="shared" si="2"/>
        <v>3200</v>
      </c>
      <c r="G143" s="33">
        <v>3200</v>
      </c>
      <c r="H143" s="15" t="s">
        <v>23</v>
      </c>
      <c r="I143" s="10">
        <v>43783</v>
      </c>
    </row>
    <row r="144" spans="1:9" x14ac:dyDescent="0.25">
      <c r="A144" s="1">
        <v>144</v>
      </c>
      <c r="B144" s="11"/>
      <c r="C144" s="29">
        <v>1100</v>
      </c>
      <c r="D144" s="29"/>
      <c r="E144" s="30">
        <v>300</v>
      </c>
      <c r="F144" s="32">
        <f t="shared" si="2"/>
        <v>1400</v>
      </c>
      <c r="G144" s="33">
        <v>1400</v>
      </c>
      <c r="H144" s="15" t="s">
        <v>79</v>
      </c>
      <c r="I144" s="10">
        <v>44057</v>
      </c>
    </row>
    <row r="145" spans="1:9" x14ac:dyDescent="0.25">
      <c r="A145" s="1">
        <v>145</v>
      </c>
      <c r="B145" s="11"/>
      <c r="C145" s="29">
        <v>1100</v>
      </c>
      <c r="D145" s="29"/>
      <c r="E145" s="30">
        <v>300</v>
      </c>
      <c r="F145" s="32">
        <f t="shared" si="2"/>
        <v>1400</v>
      </c>
      <c r="G145" s="33">
        <v>1400</v>
      </c>
      <c r="H145" s="15" t="s">
        <v>98</v>
      </c>
      <c r="I145" s="10">
        <v>44489</v>
      </c>
    </row>
    <row r="146" spans="1:9" x14ac:dyDescent="0.25">
      <c r="A146" s="1">
        <v>146</v>
      </c>
      <c r="B146" s="3"/>
      <c r="C146" s="29">
        <v>1100</v>
      </c>
      <c r="D146" s="29"/>
      <c r="E146" s="30">
        <v>300</v>
      </c>
      <c r="F146" s="32">
        <f t="shared" si="2"/>
        <v>1400</v>
      </c>
      <c r="G146" s="33">
        <v>1400</v>
      </c>
      <c r="H146" s="15" t="s">
        <v>87</v>
      </c>
      <c r="I146" s="10">
        <v>44214</v>
      </c>
    </row>
    <row r="147" spans="1:9" x14ac:dyDescent="0.25">
      <c r="A147" s="1">
        <v>147</v>
      </c>
      <c r="B147" s="11"/>
      <c r="C147" s="29">
        <v>1100</v>
      </c>
      <c r="D147" s="29"/>
      <c r="E147" s="30">
        <v>300</v>
      </c>
      <c r="F147" s="32">
        <f t="shared" si="2"/>
        <v>1400</v>
      </c>
      <c r="G147" s="33"/>
      <c r="H147" s="15"/>
      <c r="I147" s="10"/>
    </row>
    <row r="148" spans="1:9" x14ac:dyDescent="0.25">
      <c r="A148" s="1">
        <v>148</v>
      </c>
      <c r="B148" s="11"/>
      <c r="C148" s="29">
        <v>1100</v>
      </c>
      <c r="D148" s="29"/>
      <c r="E148" s="30">
        <v>300</v>
      </c>
      <c r="F148" s="32">
        <f t="shared" si="2"/>
        <v>1400</v>
      </c>
      <c r="G148" s="33">
        <v>1400</v>
      </c>
      <c r="H148" s="15" t="s">
        <v>69</v>
      </c>
      <c r="I148" s="10">
        <v>43997</v>
      </c>
    </row>
    <row r="149" spans="1:9" x14ac:dyDescent="0.25">
      <c r="A149" s="1">
        <v>149</v>
      </c>
      <c r="B149" s="11"/>
      <c r="C149" s="29">
        <v>1100</v>
      </c>
      <c r="D149" s="29"/>
      <c r="E149" s="30">
        <v>300</v>
      </c>
      <c r="F149" s="32">
        <f t="shared" si="2"/>
        <v>1400</v>
      </c>
      <c r="G149" s="33"/>
      <c r="H149" s="15"/>
      <c r="I149" s="10"/>
    </row>
    <row r="150" spans="1:9" x14ac:dyDescent="0.25">
      <c r="A150" s="1">
        <v>150</v>
      </c>
      <c r="B150" s="11"/>
      <c r="C150" s="29">
        <v>1100</v>
      </c>
      <c r="D150" s="29"/>
      <c r="E150" s="30">
        <v>300</v>
      </c>
      <c r="F150" s="32">
        <f t="shared" si="2"/>
        <v>1400</v>
      </c>
      <c r="G150" s="33">
        <f>300+1100</f>
        <v>1400</v>
      </c>
      <c r="H150" s="15" t="s">
        <v>26</v>
      </c>
      <c r="I150" s="10">
        <v>43801</v>
      </c>
    </row>
    <row r="151" spans="1:9" x14ac:dyDescent="0.25">
      <c r="A151" s="1">
        <v>151</v>
      </c>
      <c r="B151" s="11"/>
      <c r="C151" s="29">
        <v>1100</v>
      </c>
      <c r="D151" s="29"/>
      <c r="E151" s="30">
        <v>300</v>
      </c>
      <c r="F151" s="32">
        <f t="shared" si="2"/>
        <v>1400</v>
      </c>
      <c r="G151" s="33"/>
      <c r="H151" s="15"/>
      <c r="I151" s="10"/>
    </row>
    <row r="152" spans="1:9" x14ac:dyDescent="0.25">
      <c r="A152" s="1">
        <v>152</v>
      </c>
      <c r="B152" s="11"/>
      <c r="C152" s="29">
        <v>1100</v>
      </c>
      <c r="D152" s="29"/>
      <c r="E152" s="30">
        <v>300</v>
      </c>
      <c r="F152" s="32">
        <f t="shared" si="2"/>
        <v>1400</v>
      </c>
      <c r="G152" s="33"/>
      <c r="H152" s="15"/>
      <c r="I152" s="10"/>
    </row>
    <row r="153" spans="1:9" x14ac:dyDescent="0.25">
      <c r="A153" s="1">
        <v>153</v>
      </c>
      <c r="B153" s="3"/>
      <c r="C153" s="29">
        <v>1100</v>
      </c>
      <c r="D153" s="29"/>
      <c r="E153" s="30">
        <v>300</v>
      </c>
      <c r="F153" s="32">
        <f t="shared" si="2"/>
        <v>1400</v>
      </c>
      <c r="G153" s="33">
        <v>1400</v>
      </c>
      <c r="H153" s="15" t="s">
        <v>108</v>
      </c>
      <c r="I153" s="10">
        <v>45177</v>
      </c>
    </row>
    <row r="154" spans="1:9" x14ac:dyDescent="0.25">
      <c r="A154" s="1">
        <v>154</v>
      </c>
      <c r="B154" s="11"/>
      <c r="C154" s="29">
        <v>1100</v>
      </c>
      <c r="D154" s="29"/>
      <c r="E154" s="30">
        <v>300</v>
      </c>
      <c r="F154" s="32">
        <f t="shared" si="2"/>
        <v>1400</v>
      </c>
      <c r="G154" s="33"/>
      <c r="H154" s="15"/>
      <c r="I154" s="10"/>
    </row>
    <row r="155" spans="1:9" x14ac:dyDescent="0.25">
      <c r="A155" s="1">
        <v>155</v>
      </c>
      <c r="B155" s="11"/>
      <c r="C155" s="29">
        <v>1100</v>
      </c>
      <c r="D155" s="29"/>
      <c r="E155" s="30">
        <v>300</v>
      </c>
      <c r="F155" s="32">
        <f t="shared" si="2"/>
        <v>1400</v>
      </c>
      <c r="G155" s="33"/>
      <c r="H155" s="15"/>
      <c r="I155" s="10"/>
    </row>
    <row r="156" spans="1:9" x14ac:dyDescent="0.25">
      <c r="A156" s="1">
        <v>156</v>
      </c>
      <c r="B156" s="11"/>
      <c r="C156" s="29">
        <v>1100</v>
      </c>
      <c r="D156" s="29"/>
      <c r="E156" s="30">
        <v>300</v>
      </c>
      <c r="F156" s="32">
        <f t="shared" si="2"/>
        <v>1400</v>
      </c>
      <c r="G156" s="33">
        <v>1400</v>
      </c>
      <c r="H156" s="15" t="s">
        <v>61</v>
      </c>
      <c r="I156" s="10">
        <v>43920</v>
      </c>
    </row>
    <row r="157" spans="1:9" x14ac:dyDescent="0.25">
      <c r="A157" s="1">
        <v>157</v>
      </c>
      <c r="B157" s="11"/>
      <c r="C157" s="29">
        <v>1100</v>
      </c>
      <c r="D157" s="29"/>
      <c r="E157" s="30">
        <v>300</v>
      </c>
      <c r="F157" s="32">
        <f t="shared" si="2"/>
        <v>1400</v>
      </c>
      <c r="G157" s="33">
        <v>1400</v>
      </c>
      <c r="H157" s="15" t="s">
        <v>61</v>
      </c>
      <c r="I157" s="10">
        <v>43920</v>
      </c>
    </row>
    <row r="158" spans="1:9" x14ac:dyDescent="0.25">
      <c r="A158" s="1">
        <v>158</v>
      </c>
      <c r="B158" s="11"/>
      <c r="C158" s="29">
        <v>1100</v>
      </c>
      <c r="D158" s="29"/>
      <c r="E158" s="30">
        <v>300</v>
      </c>
      <c r="F158" s="32">
        <f t="shared" si="2"/>
        <v>1400</v>
      </c>
      <c r="G158" s="35"/>
      <c r="H158" s="9"/>
      <c r="I158" s="16"/>
    </row>
    <row r="159" spans="1:9" x14ac:dyDescent="0.25">
      <c r="A159" s="1">
        <v>159</v>
      </c>
      <c r="B159" s="11"/>
      <c r="C159" s="29"/>
      <c r="D159" s="29"/>
      <c r="E159" s="30"/>
      <c r="F159" s="32">
        <f t="shared" si="2"/>
        <v>0</v>
      </c>
      <c r="G159" s="35"/>
      <c r="H159" s="9"/>
      <c r="I159" s="16"/>
    </row>
    <row r="160" spans="1:9" x14ac:dyDescent="0.25">
      <c r="A160" s="1">
        <v>160</v>
      </c>
      <c r="B160" s="11"/>
      <c r="C160" s="29"/>
      <c r="D160" s="29"/>
      <c r="E160" s="30"/>
      <c r="F160" s="32">
        <f t="shared" si="2"/>
        <v>0</v>
      </c>
      <c r="G160" s="35"/>
      <c r="H160" s="9"/>
      <c r="I160" s="16"/>
    </row>
    <row r="161" spans="1:9" x14ac:dyDescent="0.25">
      <c r="A161" s="1">
        <v>161</v>
      </c>
      <c r="B161" s="11"/>
      <c r="C161" s="29"/>
      <c r="D161" s="29"/>
      <c r="E161" s="30"/>
      <c r="F161" s="32">
        <f t="shared" si="2"/>
        <v>0</v>
      </c>
      <c r="G161" s="35"/>
      <c r="H161" s="9"/>
      <c r="I161" s="16"/>
    </row>
    <row r="162" spans="1:9" x14ac:dyDescent="0.25">
      <c r="C162" s="31"/>
      <c r="D162" s="31"/>
      <c r="E162" s="31"/>
      <c r="F162" s="36">
        <f>SUM(F4:F161)</f>
        <v>363400</v>
      </c>
      <c r="G162" s="37">
        <f>SUM(G4:G161)</f>
        <v>318380</v>
      </c>
    </row>
    <row r="163" spans="1:9" x14ac:dyDescent="0.25">
      <c r="F163" s="26"/>
      <c r="G163" s="26"/>
    </row>
    <row r="164" spans="1:9" x14ac:dyDescent="0.25">
      <c r="F164" s="26"/>
      <c r="G164" s="26"/>
    </row>
    <row r="165" spans="1:9" x14ac:dyDescent="0.25">
      <c r="F165" s="26"/>
      <c r="G165" s="26"/>
    </row>
    <row r="166" spans="1:9" x14ac:dyDescent="0.25">
      <c r="F166" s="26"/>
      <c r="G166" s="26"/>
    </row>
    <row r="167" spans="1:9" x14ac:dyDescent="0.25">
      <c r="F167" s="26"/>
      <c r="G167" s="26"/>
    </row>
    <row r="168" spans="1:9" x14ac:dyDescent="0.25">
      <c r="F168" s="26"/>
      <c r="G168" s="26"/>
    </row>
    <row r="169" spans="1:9" x14ac:dyDescent="0.25">
      <c r="F169" s="26"/>
      <c r="G169" s="26"/>
    </row>
    <row r="170" spans="1:9" x14ac:dyDescent="0.25">
      <c r="F170" s="26"/>
      <c r="G170" s="26"/>
    </row>
    <row r="171" spans="1:9" x14ac:dyDescent="0.25">
      <c r="F171" s="26"/>
      <c r="G171" s="26"/>
    </row>
    <row r="172" spans="1:9" x14ac:dyDescent="0.25">
      <c r="F172" s="26"/>
      <c r="G172" s="26"/>
    </row>
    <row r="173" spans="1:9" x14ac:dyDescent="0.25">
      <c r="F173" s="26"/>
      <c r="G173" s="26"/>
    </row>
    <row r="174" spans="1:9" x14ac:dyDescent="0.25">
      <c r="F174" s="26"/>
      <c r="G174" s="26"/>
    </row>
    <row r="175" spans="1:9" x14ac:dyDescent="0.25">
      <c r="F175" s="26"/>
      <c r="G175" s="26"/>
    </row>
    <row r="176" spans="1:9" x14ac:dyDescent="0.25">
      <c r="F176" s="26"/>
      <c r="G176" s="26"/>
    </row>
    <row r="177" spans="6:7" x14ac:dyDescent="0.25">
      <c r="F177" s="26"/>
      <c r="G177" s="26"/>
    </row>
    <row r="178" spans="6:7" x14ac:dyDescent="0.25">
      <c r="F178" s="26"/>
      <c r="G178" s="26"/>
    </row>
    <row r="179" spans="6:7" x14ac:dyDescent="0.25">
      <c r="F179" s="26"/>
      <c r="G179" s="26"/>
    </row>
    <row r="180" spans="6:7" x14ac:dyDescent="0.25">
      <c r="F180" s="26"/>
      <c r="G180" s="26"/>
    </row>
    <row r="181" spans="6:7" x14ac:dyDescent="0.25">
      <c r="F181" s="26"/>
      <c r="G181" s="26"/>
    </row>
    <row r="182" spans="6:7" x14ac:dyDescent="0.25">
      <c r="F182" s="26"/>
      <c r="G182" s="26"/>
    </row>
    <row r="183" spans="6:7" x14ac:dyDescent="0.25">
      <c r="F183" s="26"/>
      <c r="G183" s="26"/>
    </row>
    <row r="184" spans="6:7" x14ac:dyDescent="0.25">
      <c r="F184" s="26"/>
      <c r="G184" s="26"/>
    </row>
    <row r="185" spans="6:7" x14ac:dyDescent="0.25">
      <c r="F185" s="26"/>
      <c r="G185" s="26"/>
    </row>
    <row r="186" spans="6:7" x14ac:dyDescent="0.25">
      <c r="F186" s="26"/>
      <c r="G186" s="26"/>
    </row>
    <row r="187" spans="6:7" x14ac:dyDescent="0.25">
      <c r="F187" s="26"/>
      <c r="G187" s="26"/>
    </row>
    <row r="188" spans="6:7" x14ac:dyDescent="0.25">
      <c r="F188" s="26"/>
      <c r="G188" s="26"/>
    </row>
    <row r="189" spans="6:7" x14ac:dyDescent="0.25">
      <c r="F189" s="26"/>
      <c r="G189" s="26"/>
    </row>
    <row r="190" spans="6:7" x14ac:dyDescent="0.25">
      <c r="F190" s="26"/>
      <c r="G190" s="26"/>
    </row>
    <row r="191" spans="6:7" x14ac:dyDescent="0.25">
      <c r="F191" s="26"/>
      <c r="G191" s="26"/>
    </row>
    <row r="192" spans="6:7" x14ac:dyDescent="0.25">
      <c r="F192" s="26"/>
      <c r="G192" s="26"/>
    </row>
    <row r="193" spans="6:7" x14ac:dyDescent="0.25">
      <c r="F193" s="26"/>
      <c r="G193" s="26"/>
    </row>
    <row r="194" spans="6:7" x14ac:dyDescent="0.25">
      <c r="F194" s="26"/>
      <c r="G194" s="26"/>
    </row>
    <row r="195" spans="6:7" x14ac:dyDescent="0.25">
      <c r="F195" s="26"/>
      <c r="G195" s="26"/>
    </row>
    <row r="196" spans="6:7" x14ac:dyDescent="0.25">
      <c r="F196" s="26"/>
      <c r="G196" s="26"/>
    </row>
    <row r="197" spans="6:7" x14ac:dyDescent="0.25">
      <c r="F197" s="26"/>
      <c r="G197" s="26"/>
    </row>
    <row r="198" spans="6:7" x14ac:dyDescent="0.25">
      <c r="F198" s="26"/>
      <c r="G198" s="26"/>
    </row>
    <row r="199" spans="6:7" x14ac:dyDescent="0.25">
      <c r="F199" s="26"/>
      <c r="G199" s="26"/>
    </row>
    <row r="200" spans="6:7" x14ac:dyDescent="0.25">
      <c r="F200" s="26"/>
      <c r="G200" s="26"/>
    </row>
    <row r="201" spans="6:7" x14ac:dyDescent="0.25">
      <c r="F201" s="26"/>
      <c r="G201" s="26"/>
    </row>
    <row r="202" spans="6:7" x14ac:dyDescent="0.25">
      <c r="F202" s="26"/>
      <c r="G202" s="26"/>
    </row>
    <row r="203" spans="6:7" x14ac:dyDescent="0.25">
      <c r="F203" s="26"/>
      <c r="G203" s="26"/>
    </row>
    <row r="204" spans="6:7" x14ac:dyDescent="0.25">
      <c r="F204" s="26"/>
      <c r="G204" s="26"/>
    </row>
    <row r="205" spans="6:7" x14ac:dyDescent="0.25">
      <c r="F205" s="26"/>
      <c r="G205" s="26"/>
    </row>
    <row r="206" spans="6:7" x14ac:dyDescent="0.25">
      <c r="F206" s="26"/>
      <c r="G206" s="26"/>
    </row>
    <row r="207" spans="6:7" x14ac:dyDescent="0.25">
      <c r="F207" s="26"/>
      <c r="G207" s="26"/>
    </row>
    <row r="208" spans="6:7" x14ac:dyDescent="0.25">
      <c r="F208" s="26"/>
      <c r="G208" s="26"/>
    </row>
    <row r="209" spans="6:7" x14ac:dyDescent="0.25">
      <c r="F209" s="26"/>
      <c r="G209" s="26"/>
    </row>
    <row r="210" spans="6:7" x14ac:dyDescent="0.25">
      <c r="F210" s="26"/>
      <c r="G210" s="26"/>
    </row>
    <row r="211" spans="6:7" x14ac:dyDescent="0.25">
      <c r="F211" s="26"/>
      <c r="G211" s="26"/>
    </row>
    <row r="212" spans="6:7" x14ac:dyDescent="0.25">
      <c r="F212" s="26"/>
      <c r="G212" s="26"/>
    </row>
    <row r="213" spans="6:7" x14ac:dyDescent="0.25">
      <c r="F213" s="26"/>
      <c r="G213" s="26"/>
    </row>
    <row r="214" spans="6:7" x14ac:dyDescent="0.25">
      <c r="F214" s="26"/>
      <c r="G214" s="26"/>
    </row>
    <row r="215" spans="6:7" x14ac:dyDescent="0.25">
      <c r="F215" s="26"/>
      <c r="G215" s="26"/>
    </row>
    <row r="216" spans="6:7" x14ac:dyDescent="0.25">
      <c r="F216" s="26"/>
      <c r="G216" s="26"/>
    </row>
    <row r="217" spans="6:7" x14ac:dyDescent="0.25">
      <c r="F217" s="26"/>
      <c r="G217" s="26"/>
    </row>
    <row r="218" spans="6:7" x14ac:dyDescent="0.25">
      <c r="F218" s="26"/>
      <c r="G218" s="26"/>
    </row>
    <row r="219" spans="6:7" x14ac:dyDescent="0.25">
      <c r="F219" s="26"/>
      <c r="G219" s="26"/>
    </row>
    <row r="220" spans="6:7" x14ac:dyDescent="0.25">
      <c r="F220" s="26"/>
      <c r="G220" s="26"/>
    </row>
    <row r="221" spans="6:7" x14ac:dyDescent="0.25">
      <c r="F221" s="26"/>
      <c r="G221" s="26"/>
    </row>
    <row r="222" spans="6:7" x14ac:dyDescent="0.25">
      <c r="F222" s="26"/>
      <c r="G222" s="26"/>
    </row>
    <row r="223" spans="6:7" x14ac:dyDescent="0.25">
      <c r="F223" s="26"/>
      <c r="G223" s="26"/>
    </row>
    <row r="224" spans="6:7" x14ac:dyDescent="0.25">
      <c r="F224" s="26"/>
      <c r="G224" s="26"/>
    </row>
    <row r="225" spans="6:7" x14ac:dyDescent="0.25">
      <c r="F225" s="26"/>
      <c r="G225" s="26"/>
    </row>
    <row r="226" spans="6:7" x14ac:dyDescent="0.25">
      <c r="F226" s="26"/>
      <c r="G226" s="26"/>
    </row>
    <row r="227" spans="6:7" x14ac:dyDescent="0.25">
      <c r="F227" s="26"/>
      <c r="G227" s="26"/>
    </row>
    <row r="228" spans="6:7" x14ac:dyDescent="0.25">
      <c r="F228" s="26"/>
      <c r="G228" s="26"/>
    </row>
    <row r="229" spans="6:7" x14ac:dyDescent="0.25">
      <c r="F229" s="26"/>
      <c r="G229" s="26"/>
    </row>
    <row r="230" spans="6:7" x14ac:dyDescent="0.25">
      <c r="F230" s="26"/>
      <c r="G230" s="26"/>
    </row>
    <row r="231" spans="6:7" x14ac:dyDescent="0.25">
      <c r="F231" s="26"/>
      <c r="G231" s="26"/>
    </row>
    <row r="232" spans="6:7" x14ac:dyDescent="0.25">
      <c r="F232" s="26"/>
      <c r="G232" s="26"/>
    </row>
    <row r="233" spans="6:7" x14ac:dyDescent="0.25">
      <c r="F233" s="26"/>
      <c r="G233" s="26"/>
    </row>
    <row r="234" spans="6:7" x14ac:dyDescent="0.25">
      <c r="F234" s="26"/>
      <c r="G234" s="26"/>
    </row>
    <row r="235" spans="6:7" x14ac:dyDescent="0.25">
      <c r="F235" s="26"/>
      <c r="G235" s="26"/>
    </row>
    <row r="236" spans="6:7" x14ac:dyDescent="0.25">
      <c r="F236" s="26"/>
      <c r="G236" s="26"/>
    </row>
    <row r="237" spans="6:7" x14ac:dyDescent="0.25">
      <c r="F237" s="26"/>
      <c r="G237" s="26"/>
    </row>
    <row r="238" spans="6:7" x14ac:dyDescent="0.25">
      <c r="F238" s="26"/>
      <c r="G238" s="26"/>
    </row>
    <row r="239" spans="6:7" x14ac:dyDescent="0.25">
      <c r="F239" s="26"/>
      <c r="G239" s="26"/>
    </row>
    <row r="240" spans="6:7" x14ac:dyDescent="0.25">
      <c r="F240" s="26"/>
      <c r="G240" s="26"/>
    </row>
    <row r="241" spans="6:7" x14ac:dyDescent="0.25">
      <c r="F241" s="26"/>
      <c r="G241" s="26"/>
    </row>
    <row r="242" spans="6:7" x14ac:dyDescent="0.25">
      <c r="F242" s="26"/>
      <c r="G242" s="26"/>
    </row>
    <row r="243" spans="6:7" x14ac:dyDescent="0.25">
      <c r="F243" s="26"/>
      <c r="G243" s="26"/>
    </row>
    <row r="244" spans="6:7" x14ac:dyDescent="0.25">
      <c r="F244" s="26"/>
      <c r="G244" s="26"/>
    </row>
    <row r="245" spans="6:7" x14ac:dyDescent="0.25">
      <c r="F245" s="26"/>
      <c r="G245" s="26"/>
    </row>
    <row r="246" spans="6:7" x14ac:dyDescent="0.25">
      <c r="F246" s="26"/>
      <c r="G246" s="26"/>
    </row>
    <row r="247" spans="6:7" x14ac:dyDescent="0.25">
      <c r="F247" s="26"/>
      <c r="G247" s="26"/>
    </row>
    <row r="248" spans="6:7" x14ac:dyDescent="0.25">
      <c r="F248" s="26"/>
      <c r="G248" s="26"/>
    </row>
    <row r="249" spans="6:7" x14ac:dyDescent="0.25">
      <c r="F249" s="26"/>
      <c r="G249" s="26"/>
    </row>
    <row r="250" spans="6:7" x14ac:dyDescent="0.25">
      <c r="F250" s="26"/>
      <c r="G250" s="26"/>
    </row>
    <row r="251" spans="6:7" x14ac:dyDescent="0.25">
      <c r="F251" s="26"/>
      <c r="G251" s="26"/>
    </row>
    <row r="252" spans="6:7" x14ac:dyDescent="0.25">
      <c r="F252" s="26"/>
      <c r="G252" s="26"/>
    </row>
    <row r="253" spans="6:7" x14ac:dyDescent="0.25">
      <c r="F253" s="26"/>
      <c r="G253" s="26"/>
    </row>
    <row r="254" spans="6:7" x14ac:dyDescent="0.25">
      <c r="F254" s="26"/>
      <c r="G254" s="26"/>
    </row>
    <row r="255" spans="6:7" x14ac:dyDescent="0.25">
      <c r="F255" s="26"/>
      <c r="G255" s="26"/>
    </row>
    <row r="256" spans="6:7" x14ac:dyDescent="0.25">
      <c r="F256" s="26"/>
      <c r="G256" s="26"/>
    </row>
    <row r="257" spans="6:7" x14ac:dyDescent="0.25">
      <c r="F257" s="26"/>
      <c r="G257" s="26"/>
    </row>
    <row r="258" spans="6:7" x14ac:dyDescent="0.25">
      <c r="F258" s="26"/>
      <c r="G258" s="26"/>
    </row>
    <row r="259" spans="6:7" x14ac:dyDescent="0.25">
      <c r="F259" s="26"/>
      <c r="G259" s="26"/>
    </row>
    <row r="260" spans="6:7" x14ac:dyDescent="0.25">
      <c r="F260" s="26"/>
      <c r="G260" s="26"/>
    </row>
    <row r="261" spans="6:7" x14ac:dyDescent="0.25">
      <c r="F261" s="26"/>
      <c r="G261" s="26"/>
    </row>
    <row r="262" spans="6:7" x14ac:dyDescent="0.25">
      <c r="F262" s="26"/>
      <c r="G262" s="26"/>
    </row>
    <row r="263" spans="6:7" x14ac:dyDescent="0.25">
      <c r="F263" s="26"/>
      <c r="G263" s="26"/>
    </row>
    <row r="264" spans="6:7" x14ac:dyDescent="0.25">
      <c r="F264" s="26"/>
      <c r="G264" s="26"/>
    </row>
    <row r="265" spans="6:7" x14ac:dyDescent="0.25">
      <c r="F265" s="26"/>
      <c r="G265" s="26"/>
    </row>
    <row r="266" spans="6:7" x14ac:dyDescent="0.25">
      <c r="F266" s="26"/>
      <c r="G266" s="26"/>
    </row>
    <row r="267" spans="6:7" x14ac:dyDescent="0.25">
      <c r="F267" s="26"/>
      <c r="G267" s="26"/>
    </row>
    <row r="268" spans="6:7" x14ac:dyDescent="0.25">
      <c r="F268" s="26"/>
      <c r="G268" s="26"/>
    </row>
    <row r="269" spans="6:7" x14ac:dyDescent="0.25">
      <c r="F269" s="26"/>
      <c r="G269" s="26"/>
    </row>
    <row r="270" spans="6:7" x14ac:dyDescent="0.25">
      <c r="F270" s="26"/>
      <c r="G270" s="26"/>
    </row>
    <row r="271" spans="6:7" x14ac:dyDescent="0.25">
      <c r="F271" s="26"/>
      <c r="G271" s="26"/>
    </row>
    <row r="272" spans="6:7" x14ac:dyDescent="0.25">
      <c r="F272" s="26"/>
      <c r="G272" s="26"/>
    </row>
    <row r="273" spans="6:7" x14ac:dyDescent="0.25">
      <c r="F273" s="26"/>
      <c r="G273" s="26"/>
    </row>
    <row r="274" spans="6:7" x14ac:dyDescent="0.25">
      <c r="F274" s="26"/>
      <c r="G274" s="26"/>
    </row>
    <row r="275" spans="6:7" x14ac:dyDescent="0.25">
      <c r="F275" s="26"/>
      <c r="G275" s="26"/>
    </row>
    <row r="276" spans="6:7" x14ac:dyDescent="0.25">
      <c r="F276" s="26"/>
      <c r="G276" s="26"/>
    </row>
    <row r="277" spans="6:7" x14ac:dyDescent="0.25">
      <c r="F277" s="26"/>
      <c r="G277" s="26"/>
    </row>
    <row r="278" spans="6:7" x14ac:dyDescent="0.25">
      <c r="F278" s="26"/>
      <c r="G278" s="26"/>
    </row>
    <row r="279" spans="6:7" x14ac:dyDescent="0.25">
      <c r="F279" s="26"/>
      <c r="G279" s="26"/>
    </row>
    <row r="280" spans="6:7" x14ac:dyDescent="0.25">
      <c r="F280" s="26"/>
      <c r="G280" s="26"/>
    </row>
    <row r="281" spans="6:7" x14ac:dyDescent="0.25">
      <c r="F281" s="26"/>
      <c r="G281" s="26"/>
    </row>
    <row r="282" spans="6:7" x14ac:dyDescent="0.25">
      <c r="F282" s="26"/>
      <c r="G282" s="26"/>
    </row>
    <row r="283" spans="6:7" x14ac:dyDescent="0.25">
      <c r="F283" s="26"/>
      <c r="G283" s="26"/>
    </row>
    <row r="284" spans="6:7" x14ac:dyDescent="0.25">
      <c r="F284" s="26"/>
      <c r="G284" s="26"/>
    </row>
    <row r="285" spans="6:7" x14ac:dyDescent="0.25">
      <c r="F285" s="26"/>
      <c r="G285" s="26"/>
    </row>
    <row r="286" spans="6:7" x14ac:dyDescent="0.25">
      <c r="F286" s="26"/>
      <c r="G286" s="26"/>
    </row>
    <row r="287" spans="6:7" x14ac:dyDescent="0.25">
      <c r="F287" s="26"/>
      <c r="G287" s="26"/>
    </row>
    <row r="288" spans="6:7" x14ac:dyDescent="0.25">
      <c r="F288" s="26"/>
      <c r="G288" s="26"/>
    </row>
    <row r="289" spans="6:7" x14ac:dyDescent="0.25">
      <c r="F289" s="26"/>
      <c r="G289" s="26"/>
    </row>
    <row r="290" spans="6:7" x14ac:dyDescent="0.25">
      <c r="F290" s="26"/>
      <c r="G290" s="26"/>
    </row>
    <row r="291" spans="6:7" x14ac:dyDescent="0.25">
      <c r="F291" s="26"/>
      <c r="G291" s="26"/>
    </row>
    <row r="292" spans="6:7" x14ac:dyDescent="0.25">
      <c r="F292" s="26"/>
      <c r="G292" s="26"/>
    </row>
    <row r="293" spans="6:7" x14ac:dyDescent="0.25">
      <c r="F293" s="26"/>
      <c r="G293" s="26"/>
    </row>
    <row r="294" spans="6:7" x14ac:dyDescent="0.25">
      <c r="F294" s="26"/>
      <c r="G294" s="26"/>
    </row>
    <row r="295" spans="6:7" x14ac:dyDescent="0.25">
      <c r="F295" s="26"/>
      <c r="G295" s="26"/>
    </row>
    <row r="296" spans="6:7" x14ac:dyDescent="0.25">
      <c r="F296" s="26"/>
      <c r="G296" s="26"/>
    </row>
    <row r="297" spans="6:7" x14ac:dyDescent="0.25">
      <c r="F297" s="26"/>
      <c r="G297" s="26"/>
    </row>
    <row r="298" spans="6:7" x14ac:dyDescent="0.25">
      <c r="F298" s="26"/>
      <c r="G298" s="26"/>
    </row>
    <row r="299" spans="6:7" x14ac:dyDescent="0.25">
      <c r="F299" s="26"/>
      <c r="G299" s="26"/>
    </row>
    <row r="300" spans="6:7" x14ac:dyDescent="0.25">
      <c r="F300" s="26"/>
      <c r="G300" s="26"/>
    </row>
    <row r="301" spans="6:7" x14ac:dyDescent="0.25">
      <c r="F301" s="26"/>
      <c r="G301" s="26"/>
    </row>
    <row r="302" spans="6:7" x14ac:dyDescent="0.25">
      <c r="F302" s="26"/>
      <c r="G302" s="26"/>
    </row>
    <row r="303" spans="6:7" x14ac:dyDescent="0.25">
      <c r="F303" s="26"/>
      <c r="G303" s="26"/>
    </row>
    <row r="304" spans="6:7" x14ac:dyDescent="0.25">
      <c r="F304" s="26"/>
      <c r="G304" s="26"/>
    </row>
    <row r="305" spans="6:7" x14ac:dyDescent="0.25">
      <c r="F305" s="26"/>
      <c r="G305" s="26"/>
    </row>
    <row r="306" spans="6:7" x14ac:dyDescent="0.25">
      <c r="F306" s="26"/>
      <c r="G306" s="26"/>
    </row>
    <row r="307" spans="6:7" x14ac:dyDescent="0.25">
      <c r="F307" s="26"/>
      <c r="G307" s="26"/>
    </row>
    <row r="308" spans="6:7" x14ac:dyDescent="0.25">
      <c r="F308" s="26"/>
      <c r="G308" s="26"/>
    </row>
    <row r="309" spans="6:7" x14ac:dyDescent="0.25">
      <c r="F309" s="26"/>
      <c r="G309" s="26"/>
    </row>
    <row r="310" spans="6:7" x14ac:dyDescent="0.25">
      <c r="F310" s="26"/>
      <c r="G310" s="26"/>
    </row>
    <row r="311" spans="6:7" x14ac:dyDescent="0.25">
      <c r="F311" s="26"/>
      <c r="G311" s="26"/>
    </row>
    <row r="312" spans="6:7" x14ac:dyDescent="0.25">
      <c r="F312" s="26"/>
      <c r="G312" s="26"/>
    </row>
    <row r="313" spans="6:7" x14ac:dyDescent="0.25">
      <c r="F313" s="26"/>
      <c r="G313" s="26"/>
    </row>
    <row r="314" spans="6:7" x14ac:dyDescent="0.25">
      <c r="F314" s="26"/>
      <c r="G314" s="26"/>
    </row>
    <row r="315" spans="6:7" x14ac:dyDescent="0.25">
      <c r="F315" s="26"/>
      <c r="G315" s="26"/>
    </row>
    <row r="316" spans="6:7" x14ac:dyDescent="0.25">
      <c r="F316" s="26"/>
      <c r="G316" s="26"/>
    </row>
    <row r="317" spans="6:7" x14ac:dyDescent="0.25">
      <c r="F317" s="26"/>
      <c r="G317" s="26"/>
    </row>
    <row r="318" spans="6:7" x14ac:dyDescent="0.25">
      <c r="F318" s="26"/>
      <c r="G318" s="26"/>
    </row>
    <row r="319" spans="6:7" x14ac:dyDescent="0.25">
      <c r="F319" s="26"/>
      <c r="G319" s="26"/>
    </row>
    <row r="320" spans="6:7" x14ac:dyDescent="0.25">
      <c r="F320" s="26"/>
      <c r="G320" s="26"/>
    </row>
    <row r="321" spans="6:7" x14ac:dyDescent="0.25">
      <c r="F321" s="26"/>
      <c r="G321" s="26"/>
    </row>
    <row r="322" spans="6:7" x14ac:dyDescent="0.25">
      <c r="F322" s="26"/>
      <c r="G322" s="26"/>
    </row>
    <row r="323" spans="6:7" x14ac:dyDescent="0.25">
      <c r="F323" s="26"/>
      <c r="G323" s="26"/>
    </row>
    <row r="324" spans="6:7" x14ac:dyDescent="0.25">
      <c r="F324" s="26"/>
      <c r="G324" s="26"/>
    </row>
    <row r="325" spans="6:7" x14ac:dyDescent="0.25">
      <c r="F325" s="26"/>
      <c r="G325" s="26"/>
    </row>
    <row r="326" spans="6:7" x14ac:dyDescent="0.25">
      <c r="F326" s="26"/>
      <c r="G326" s="26"/>
    </row>
    <row r="327" spans="6:7" x14ac:dyDescent="0.25">
      <c r="F327" s="26"/>
      <c r="G327" s="26"/>
    </row>
    <row r="328" spans="6:7" x14ac:dyDescent="0.25">
      <c r="F328" s="26"/>
      <c r="G328" s="26"/>
    </row>
    <row r="329" spans="6:7" x14ac:dyDescent="0.25">
      <c r="F329" s="26"/>
      <c r="G329" s="26"/>
    </row>
    <row r="330" spans="6:7" x14ac:dyDescent="0.25">
      <c r="F330" s="26"/>
      <c r="G330" s="26"/>
    </row>
    <row r="331" spans="6:7" x14ac:dyDescent="0.25">
      <c r="F331" s="26"/>
      <c r="G331" s="26"/>
    </row>
    <row r="332" spans="6:7" x14ac:dyDescent="0.25">
      <c r="F332" s="26"/>
      <c r="G332" s="26"/>
    </row>
    <row r="333" spans="6:7" x14ac:dyDescent="0.25">
      <c r="F333" s="26"/>
      <c r="G333" s="26"/>
    </row>
    <row r="334" spans="6:7" x14ac:dyDescent="0.25">
      <c r="F334" s="26"/>
      <c r="G334" s="26"/>
    </row>
    <row r="335" spans="6:7" x14ac:dyDescent="0.25">
      <c r="F335" s="26"/>
      <c r="G335" s="26"/>
    </row>
    <row r="336" spans="6:7" x14ac:dyDescent="0.25">
      <c r="F336" s="26"/>
      <c r="G336" s="26"/>
    </row>
    <row r="337" spans="6:7" x14ac:dyDescent="0.25">
      <c r="F337" s="26"/>
      <c r="G337" s="26"/>
    </row>
    <row r="338" spans="6:7" x14ac:dyDescent="0.25">
      <c r="F338" s="26"/>
      <c r="G338" s="26"/>
    </row>
    <row r="339" spans="6:7" x14ac:dyDescent="0.25">
      <c r="F339" s="26"/>
      <c r="G339" s="26"/>
    </row>
    <row r="340" spans="6:7" x14ac:dyDescent="0.25">
      <c r="F340" s="26"/>
      <c r="G340" s="26"/>
    </row>
    <row r="341" spans="6:7" x14ac:dyDescent="0.25">
      <c r="F341" s="26"/>
      <c r="G341" s="26"/>
    </row>
    <row r="342" spans="6:7" x14ac:dyDescent="0.25">
      <c r="F342" s="26"/>
      <c r="G342" s="26"/>
    </row>
    <row r="343" spans="6:7" x14ac:dyDescent="0.25">
      <c r="F343" s="26"/>
      <c r="G343" s="26"/>
    </row>
    <row r="344" spans="6:7" x14ac:dyDescent="0.25">
      <c r="F344" s="26"/>
      <c r="G344" s="26"/>
    </row>
    <row r="345" spans="6:7" x14ac:dyDescent="0.25">
      <c r="F345" s="26"/>
      <c r="G345" s="26"/>
    </row>
    <row r="346" spans="6:7" x14ac:dyDescent="0.25">
      <c r="F346" s="26"/>
      <c r="G346" s="26"/>
    </row>
    <row r="347" spans="6:7" x14ac:dyDescent="0.25">
      <c r="F347" s="26"/>
      <c r="G347" s="26"/>
    </row>
    <row r="348" spans="6:7" x14ac:dyDescent="0.25">
      <c r="F348" s="26"/>
      <c r="G348" s="26"/>
    </row>
    <row r="349" spans="6:7" x14ac:dyDescent="0.25">
      <c r="F349" s="26"/>
      <c r="G349" s="26"/>
    </row>
    <row r="350" spans="6:7" x14ac:dyDescent="0.25">
      <c r="F350" s="26"/>
      <c r="G350" s="26"/>
    </row>
    <row r="351" spans="6:7" x14ac:dyDescent="0.25">
      <c r="F351" s="26"/>
      <c r="G351" s="26"/>
    </row>
    <row r="352" spans="6:7" x14ac:dyDescent="0.25">
      <c r="F352" s="26"/>
      <c r="G352" s="26"/>
    </row>
    <row r="353" spans="6:7" x14ac:dyDescent="0.25">
      <c r="F353" s="26"/>
      <c r="G353" s="26"/>
    </row>
    <row r="354" spans="6:7" x14ac:dyDescent="0.25">
      <c r="F354" s="26"/>
      <c r="G354" s="26"/>
    </row>
    <row r="355" spans="6:7" x14ac:dyDescent="0.25">
      <c r="F355" s="26"/>
      <c r="G355" s="26"/>
    </row>
    <row r="356" spans="6:7" x14ac:dyDescent="0.25">
      <c r="F356" s="26"/>
      <c r="G356" s="26"/>
    </row>
    <row r="357" spans="6:7" x14ac:dyDescent="0.25">
      <c r="F357" s="26"/>
      <c r="G357" s="26"/>
    </row>
    <row r="358" spans="6:7" x14ac:dyDescent="0.25">
      <c r="F358" s="26"/>
      <c r="G358" s="26"/>
    </row>
    <row r="359" spans="6:7" x14ac:dyDescent="0.25">
      <c r="F359" s="26"/>
      <c r="G359" s="26"/>
    </row>
    <row r="360" spans="6:7" x14ac:dyDescent="0.25">
      <c r="F360" s="26"/>
      <c r="G360" s="26"/>
    </row>
    <row r="361" spans="6:7" x14ac:dyDescent="0.25">
      <c r="F361" s="26"/>
      <c r="G361" s="26"/>
    </row>
    <row r="362" spans="6:7" x14ac:dyDescent="0.25">
      <c r="F362" s="26"/>
      <c r="G362" s="26"/>
    </row>
    <row r="363" spans="6:7" x14ac:dyDescent="0.25">
      <c r="F363" s="26"/>
      <c r="G363" s="26"/>
    </row>
    <row r="364" spans="6:7" x14ac:dyDescent="0.25">
      <c r="F364" s="26"/>
      <c r="G364" s="26"/>
    </row>
    <row r="365" spans="6:7" x14ac:dyDescent="0.25">
      <c r="F365" s="26"/>
      <c r="G365" s="26"/>
    </row>
    <row r="366" spans="6:7" x14ac:dyDescent="0.25">
      <c r="F366" s="26"/>
      <c r="G366" s="26"/>
    </row>
    <row r="367" spans="6:7" x14ac:dyDescent="0.25">
      <c r="F367" s="26"/>
      <c r="G367" s="26"/>
    </row>
    <row r="368" spans="6:7" x14ac:dyDescent="0.25">
      <c r="F368" s="26"/>
      <c r="G368" s="26"/>
    </row>
    <row r="369" spans="6:7" x14ac:dyDescent="0.25">
      <c r="F369" s="26"/>
      <c r="G369" s="26"/>
    </row>
    <row r="370" spans="6:7" x14ac:dyDescent="0.25">
      <c r="F370" s="26"/>
      <c r="G370" s="26"/>
    </row>
    <row r="371" spans="6:7" x14ac:dyDescent="0.25">
      <c r="F371" s="26"/>
      <c r="G371" s="26"/>
    </row>
    <row r="372" spans="6:7" x14ac:dyDescent="0.25">
      <c r="F372" s="26"/>
      <c r="G372" s="26"/>
    </row>
    <row r="373" spans="6:7" x14ac:dyDescent="0.25">
      <c r="F373" s="26"/>
      <c r="G373" s="26"/>
    </row>
    <row r="374" spans="6:7" x14ac:dyDescent="0.25">
      <c r="F374" s="26"/>
      <c r="G374" s="26"/>
    </row>
    <row r="375" spans="6:7" x14ac:dyDescent="0.25">
      <c r="F375" s="26"/>
      <c r="G375" s="26"/>
    </row>
    <row r="376" spans="6:7" x14ac:dyDescent="0.25">
      <c r="F376" s="26"/>
      <c r="G376" s="26"/>
    </row>
    <row r="377" spans="6:7" x14ac:dyDescent="0.25">
      <c r="F377" s="26"/>
      <c r="G377" s="26"/>
    </row>
    <row r="378" spans="6:7" x14ac:dyDescent="0.25">
      <c r="F378" s="26"/>
      <c r="G378" s="26"/>
    </row>
    <row r="379" spans="6:7" x14ac:dyDescent="0.25">
      <c r="F379" s="26"/>
      <c r="G379" s="26"/>
    </row>
    <row r="380" spans="6:7" x14ac:dyDescent="0.25">
      <c r="F380" s="26"/>
      <c r="G380" s="26"/>
    </row>
    <row r="381" spans="6:7" x14ac:dyDescent="0.25">
      <c r="F381" s="26"/>
      <c r="G381" s="26"/>
    </row>
    <row r="382" spans="6:7" x14ac:dyDescent="0.25">
      <c r="F382" s="26"/>
      <c r="G382" s="26"/>
    </row>
    <row r="383" spans="6:7" x14ac:dyDescent="0.25">
      <c r="F383" s="26"/>
      <c r="G383" s="26"/>
    </row>
    <row r="384" spans="6:7" x14ac:dyDescent="0.25">
      <c r="F384" s="26"/>
      <c r="G384" s="26"/>
    </row>
    <row r="385" spans="6:7" x14ac:dyDescent="0.25">
      <c r="F385" s="26"/>
      <c r="G385" s="26"/>
    </row>
    <row r="386" spans="6:7" x14ac:dyDescent="0.25">
      <c r="F386" s="26"/>
      <c r="G386" s="26"/>
    </row>
    <row r="387" spans="6:7" x14ac:dyDescent="0.25">
      <c r="F387" s="26"/>
      <c r="G387" s="26"/>
    </row>
    <row r="388" spans="6:7" x14ac:dyDescent="0.25">
      <c r="F388" s="26"/>
      <c r="G388" s="26"/>
    </row>
    <row r="389" spans="6:7" x14ac:dyDescent="0.25">
      <c r="F389" s="26"/>
      <c r="G389" s="26"/>
    </row>
    <row r="390" spans="6:7" x14ac:dyDescent="0.25">
      <c r="F390" s="26"/>
      <c r="G390" s="26"/>
    </row>
    <row r="391" spans="6:7" x14ac:dyDescent="0.25">
      <c r="F391" s="26"/>
      <c r="G391" s="26"/>
    </row>
    <row r="392" spans="6:7" x14ac:dyDescent="0.25">
      <c r="F392" s="26"/>
      <c r="G392" s="26"/>
    </row>
    <row r="393" spans="6:7" x14ac:dyDescent="0.25">
      <c r="F393" s="26"/>
      <c r="G393" s="26"/>
    </row>
    <row r="394" spans="6:7" x14ac:dyDescent="0.25">
      <c r="F394" s="26"/>
      <c r="G394" s="26"/>
    </row>
    <row r="395" spans="6:7" x14ac:dyDescent="0.25">
      <c r="F395" s="26"/>
      <c r="G395" s="26"/>
    </row>
    <row r="396" spans="6:7" x14ac:dyDescent="0.25">
      <c r="F396" s="26"/>
      <c r="G396" s="26"/>
    </row>
    <row r="397" spans="6:7" x14ac:dyDescent="0.25">
      <c r="F397" s="26"/>
      <c r="G397" s="26"/>
    </row>
    <row r="398" spans="6:7" x14ac:dyDescent="0.25">
      <c r="F398" s="26"/>
      <c r="G398" s="26"/>
    </row>
    <row r="399" spans="6:7" x14ac:dyDescent="0.25">
      <c r="F399" s="26"/>
      <c r="G399" s="26"/>
    </row>
    <row r="400" spans="6:7" x14ac:dyDescent="0.25">
      <c r="F400" s="26"/>
      <c r="G400" s="26"/>
    </row>
    <row r="401" spans="6:7" x14ac:dyDescent="0.25">
      <c r="F401" s="26"/>
      <c r="G401" s="26"/>
    </row>
    <row r="402" spans="6:7" x14ac:dyDescent="0.25">
      <c r="F402" s="26"/>
      <c r="G402" s="26"/>
    </row>
    <row r="403" spans="6:7" x14ac:dyDescent="0.25">
      <c r="F403" s="26"/>
      <c r="G403" s="26"/>
    </row>
    <row r="404" spans="6:7" x14ac:dyDescent="0.25">
      <c r="F404" s="26"/>
      <c r="G404" s="26"/>
    </row>
    <row r="405" spans="6:7" x14ac:dyDescent="0.25">
      <c r="F405" s="26"/>
      <c r="G405" s="26"/>
    </row>
    <row r="406" spans="6:7" x14ac:dyDescent="0.25">
      <c r="F406" s="26"/>
      <c r="G406" s="26"/>
    </row>
    <row r="407" spans="6:7" x14ac:dyDescent="0.25">
      <c r="F407" s="26"/>
      <c r="G407" s="26"/>
    </row>
    <row r="408" spans="6:7" x14ac:dyDescent="0.25">
      <c r="F408" s="26"/>
      <c r="G408" s="26"/>
    </row>
    <row r="409" spans="6:7" x14ac:dyDescent="0.25">
      <c r="F409" s="26"/>
      <c r="G409" s="26"/>
    </row>
    <row r="410" spans="6:7" x14ac:dyDescent="0.25">
      <c r="F410" s="26"/>
      <c r="G410" s="26"/>
    </row>
    <row r="411" spans="6:7" x14ac:dyDescent="0.25">
      <c r="F411" s="26"/>
      <c r="G411" s="26"/>
    </row>
    <row r="412" spans="6:7" x14ac:dyDescent="0.25">
      <c r="F412" s="26"/>
      <c r="G412" s="26"/>
    </row>
    <row r="413" spans="6:7" x14ac:dyDescent="0.25">
      <c r="F413" s="26"/>
      <c r="G413" s="26"/>
    </row>
    <row r="414" spans="6:7" x14ac:dyDescent="0.25">
      <c r="F414" s="26"/>
      <c r="G414" s="26"/>
    </row>
    <row r="415" spans="6:7" x14ac:dyDescent="0.25">
      <c r="F415" s="26"/>
      <c r="G415" s="26"/>
    </row>
    <row r="416" spans="6:7" x14ac:dyDescent="0.25">
      <c r="F416" s="26"/>
      <c r="G416" s="26"/>
    </row>
    <row r="417" spans="6:7" x14ac:dyDescent="0.25">
      <c r="F417" s="26"/>
      <c r="G417" s="26"/>
    </row>
    <row r="418" spans="6:7" x14ac:dyDescent="0.25">
      <c r="F418" s="26"/>
      <c r="G418" s="26"/>
    </row>
    <row r="419" spans="6:7" x14ac:dyDescent="0.25">
      <c r="F419" s="26"/>
      <c r="G419" s="26"/>
    </row>
    <row r="420" spans="6:7" x14ac:dyDescent="0.25">
      <c r="F420" s="26"/>
      <c r="G420" s="26"/>
    </row>
    <row r="421" spans="6:7" x14ac:dyDescent="0.25">
      <c r="F421" s="26"/>
      <c r="G421" s="26"/>
    </row>
    <row r="422" spans="6:7" x14ac:dyDescent="0.25">
      <c r="F422" s="26"/>
      <c r="G422" s="26"/>
    </row>
    <row r="423" spans="6:7" x14ac:dyDescent="0.25">
      <c r="F423" s="26"/>
      <c r="G423" s="26"/>
    </row>
    <row r="424" spans="6:7" x14ac:dyDescent="0.25">
      <c r="F424" s="26"/>
      <c r="G424" s="26"/>
    </row>
    <row r="425" spans="6:7" x14ac:dyDescent="0.25">
      <c r="F425" s="26"/>
      <c r="G425" s="26"/>
    </row>
    <row r="426" spans="6:7" x14ac:dyDescent="0.25">
      <c r="F426" s="26"/>
      <c r="G426" s="26"/>
    </row>
    <row r="427" spans="6:7" x14ac:dyDescent="0.25">
      <c r="F427" s="26"/>
      <c r="G427" s="26"/>
    </row>
    <row r="428" spans="6:7" x14ac:dyDescent="0.25">
      <c r="F428" s="26"/>
      <c r="G428" s="26"/>
    </row>
    <row r="429" spans="6:7" x14ac:dyDescent="0.25">
      <c r="F429" s="26"/>
      <c r="G429" s="26"/>
    </row>
    <row r="430" spans="6:7" x14ac:dyDescent="0.25">
      <c r="F430" s="26"/>
      <c r="G430" s="26"/>
    </row>
    <row r="431" spans="6:7" x14ac:dyDescent="0.25">
      <c r="F431" s="26"/>
      <c r="G431" s="26"/>
    </row>
    <row r="432" spans="6:7" x14ac:dyDescent="0.25">
      <c r="F432" s="26"/>
      <c r="G432" s="26"/>
    </row>
    <row r="433" spans="6:7" x14ac:dyDescent="0.25">
      <c r="F433" s="26"/>
      <c r="G433" s="26"/>
    </row>
    <row r="434" spans="6:7" x14ac:dyDescent="0.25">
      <c r="F434" s="26"/>
      <c r="G434" s="26"/>
    </row>
    <row r="435" spans="6:7" x14ac:dyDescent="0.25">
      <c r="F435" s="26"/>
      <c r="G435" s="26"/>
    </row>
    <row r="436" spans="6:7" x14ac:dyDescent="0.25">
      <c r="F436" s="26"/>
      <c r="G436" s="26"/>
    </row>
    <row r="437" spans="6:7" x14ac:dyDescent="0.25">
      <c r="F437" s="26"/>
      <c r="G437" s="26"/>
    </row>
    <row r="438" spans="6:7" x14ac:dyDescent="0.25">
      <c r="F438" s="26"/>
      <c r="G438" s="26"/>
    </row>
    <row r="439" spans="6:7" x14ac:dyDescent="0.25">
      <c r="F439" s="26"/>
      <c r="G439" s="26"/>
    </row>
    <row r="440" spans="6:7" x14ac:dyDescent="0.25">
      <c r="F440" s="26"/>
      <c r="G440" s="26"/>
    </row>
    <row r="441" spans="6:7" x14ac:dyDescent="0.25">
      <c r="F441" s="26"/>
      <c r="G441" s="26"/>
    </row>
    <row r="442" spans="6:7" x14ac:dyDescent="0.25">
      <c r="F442" s="26"/>
      <c r="G442" s="26"/>
    </row>
    <row r="443" spans="6:7" x14ac:dyDescent="0.25">
      <c r="F443" s="26"/>
      <c r="G443" s="26"/>
    </row>
    <row r="444" spans="6:7" x14ac:dyDescent="0.25">
      <c r="F444" s="26"/>
      <c r="G444" s="26"/>
    </row>
    <row r="445" spans="6:7" x14ac:dyDescent="0.25">
      <c r="F445" s="26"/>
      <c r="G445" s="26"/>
    </row>
    <row r="446" spans="6:7" x14ac:dyDescent="0.25">
      <c r="F446" s="26"/>
      <c r="G446" s="26"/>
    </row>
    <row r="447" spans="6:7" x14ac:dyDescent="0.25">
      <c r="F447" s="26"/>
      <c r="G447" s="26"/>
    </row>
    <row r="448" spans="6:7" x14ac:dyDescent="0.25">
      <c r="F448" s="26"/>
      <c r="G448" s="26"/>
    </row>
    <row r="449" spans="6:7" x14ac:dyDescent="0.25">
      <c r="F449" s="26"/>
      <c r="G449" s="26"/>
    </row>
    <row r="450" spans="6:7" x14ac:dyDescent="0.25">
      <c r="F450" s="26"/>
      <c r="G450" s="26"/>
    </row>
    <row r="451" spans="6:7" x14ac:dyDescent="0.25">
      <c r="F451" s="26"/>
      <c r="G451" s="26"/>
    </row>
    <row r="452" spans="6:7" x14ac:dyDescent="0.25">
      <c r="F452" s="26"/>
      <c r="G452" s="26"/>
    </row>
    <row r="453" spans="6:7" x14ac:dyDescent="0.25">
      <c r="F453" s="26"/>
      <c r="G453" s="26"/>
    </row>
    <row r="454" spans="6:7" x14ac:dyDescent="0.25">
      <c r="F454" s="26"/>
      <c r="G454" s="26"/>
    </row>
    <row r="455" spans="6:7" x14ac:dyDescent="0.25">
      <c r="F455" s="26"/>
      <c r="G455" s="26"/>
    </row>
    <row r="456" spans="6:7" x14ac:dyDescent="0.25">
      <c r="F456" s="26"/>
      <c r="G456" s="26"/>
    </row>
    <row r="457" spans="6:7" x14ac:dyDescent="0.25">
      <c r="F457" s="26"/>
      <c r="G457" s="26"/>
    </row>
    <row r="458" spans="6:7" x14ac:dyDescent="0.25">
      <c r="F458" s="26"/>
      <c r="G458" s="26"/>
    </row>
    <row r="459" spans="6:7" x14ac:dyDescent="0.25">
      <c r="F459" s="26"/>
      <c r="G459" s="26"/>
    </row>
    <row r="460" spans="6:7" x14ac:dyDescent="0.25">
      <c r="F460" s="26"/>
      <c r="G460" s="26"/>
    </row>
    <row r="461" spans="6:7" x14ac:dyDescent="0.25">
      <c r="F461" s="26"/>
      <c r="G461" s="26"/>
    </row>
    <row r="462" spans="6:7" x14ac:dyDescent="0.25">
      <c r="F462" s="26"/>
      <c r="G462" s="26"/>
    </row>
    <row r="463" spans="6:7" x14ac:dyDescent="0.25">
      <c r="F463" s="26"/>
      <c r="G463" s="26"/>
    </row>
    <row r="464" spans="6:7" x14ac:dyDescent="0.25">
      <c r="F464" s="26"/>
      <c r="G464" s="26"/>
    </row>
    <row r="465" spans="6:7" x14ac:dyDescent="0.25">
      <c r="F465" s="26"/>
      <c r="G465" s="26"/>
    </row>
    <row r="466" spans="6:7" x14ac:dyDescent="0.25">
      <c r="F466" s="26"/>
      <c r="G466" s="26"/>
    </row>
    <row r="467" spans="6:7" x14ac:dyDescent="0.25">
      <c r="F467" s="26"/>
      <c r="G467" s="26"/>
    </row>
    <row r="468" spans="6:7" x14ac:dyDescent="0.25">
      <c r="F468" s="26"/>
      <c r="G468" s="26"/>
    </row>
    <row r="469" spans="6:7" x14ac:dyDescent="0.25">
      <c r="F469" s="26"/>
      <c r="G469" s="26"/>
    </row>
    <row r="470" spans="6:7" x14ac:dyDescent="0.25">
      <c r="F470" s="26"/>
      <c r="G470" s="26"/>
    </row>
    <row r="471" spans="6:7" x14ac:dyDescent="0.25">
      <c r="F471" s="26"/>
      <c r="G471" s="26"/>
    </row>
    <row r="472" spans="6:7" x14ac:dyDescent="0.25">
      <c r="F472" s="26"/>
      <c r="G472" s="26"/>
    </row>
    <row r="473" spans="6:7" x14ac:dyDescent="0.25">
      <c r="F473" s="26"/>
      <c r="G473" s="26"/>
    </row>
    <row r="474" spans="6:7" x14ac:dyDescent="0.25">
      <c r="F474" s="26"/>
      <c r="G474" s="26"/>
    </row>
    <row r="475" spans="6:7" x14ac:dyDescent="0.25">
      <c r="F475" s="26"/>
      <c r="G475" s="26"/>
    </row>
    <row r="476" spans="6:7" x14ac:dyDescent="0.25">
      <c r="F476" s="26"/>
      <c r="G476" s="26"/>
    </row>
    <row r="477" spans="6:7" x14ac:dyDescent="0.25">
      <c r="F477" s="26"/>
      <c r="G477" s="26"/>
    </row>
    <row r="478" spans="6:7" x14ac:dyDescent="0.25">
      <c r="F478" s="26"/>
      <c r="G478" s="26"/>
    </row>
    <row r="479" spans="6:7" x14ac:dyDescent="0.25">
      <c r="F479" s="26"/>
      <c r="G479" s="26"/>
    </row>
    <row r="480" spans="6:7" x14ac:dyDescent="0.25">
      <c r="F480" s="26"/>
      <c r="G480" s="26"/>
    </row>
    <row r="481" spans="6:7" x14ac:dyDescent="0.25">
      <c r="F481" s="26"/>
      <c r="G481" s="26"/>
    </row>
    <row r="482" spans="6:7" x14ac:dyDescent="0.25">
      <c r="F482" s="26"/>
      <c r="G482" s="26"/>
    </row>
    <row r="483" spans="6:7" x14ac:dyDescent="0.25">
      <c r="F483" s="26"/>
      <c r="G483" s="26"/>
    </row>
    <row r="484" spans="6:7" x14ac:dyDescent="0.25">
      <c r="F484" s="26"/>
      <c r="G484" s="26"/>
    </row>
    <row r="485" spans="6:7" x14ac:dyDescent="0.25">
      <c r="F485" s="26"/>
      <c r="G485" s="26"/>
    </row>
    <row r="486" spans="6:7" x14ac:dyDescent="0.25">
      <c r="F486" s="26"/>
      <c r="G486" s="26"/>
    </row>
    <row r="487" spans="6:7" x14ac:dyDescent="0.25">
      <c r="F487" s="26"/>
      <c r="G487" s="26"/>
    </row>
    <row r="488" spans="6:7" x14ac:dyDescent="0.25">
      <c r="F488" s="26"/>
      <c r="G488" s="26"/>
    </row>
    <row r="489" spans="6:7" x14ac:dyDescent="0.25">
      <c r="F489" s="26"/>
      <c r="G489" s="26"/>
    </row>
    <row r="490" spans="6:7" x14ac:dyDescent="0.25">
      <c r="F490" s="26"/>
      <c r="G490" s="26"/>
    </row>
    <row r="491" spans="6:7" x14ac:dyDescent="0.25">
      <c r="F491" s="26"/>
      <c r="G491" s="26"/>
    </row>
    <row r="492" spans="6:7" x14ac:dyDescent="0.25">
      <c r="F492" s="26"/>
      <c r="G492" s="26"/>
    </row>
    <row r="493" spans="6:7" x14ac:dyDescent="0.25">
      <c r="F493" s="26"/>
      <c r="G493" s="26"/>
    </row>
    <row r="494" spans="6:7" x14ac:dyDescent="0.25">
      <c r="F494" s="26"/>
      <c r="G494" s="26"/>
    </row>
    <row r="495" spans="6:7" x14ac:dyDescent="0.25">
      <c r="F495" s="26"/>
      <c r="G495" s="26"/>
    </row>
    <row r="496" spans="6:7" x14ac:dyDescent="0.25">
      <c r="F496" s="26"/>
      <c r="G496" s="26"/>
    </row>
    <row r="497" spans="6:7" x14ac:dyDescent="0.25">
      <c r="F497" s="26"/>
      <c r="G497" s="26"/>
    </row>
    <row r="498" spans="6:7" x14ac:dyDescent="0.25">
      <c r="F498" s="26"/>
      <c r="G498" s="26"/>
    </row>
    <row r="499" spans="6:7" x14ac:dyDescent="0.25">
      <c r="F499" s="26"/>
      <c r="G499" s="26"/>
    </row>
    <row r="500" spans="6:7" x14ac:dyDescent="0.25">
      <c r="F500" s="26"/>
      <c r="G500" s="26"/>
    </row>
    <row r="501" spans="6:7" x14ac:dyDescent="0.25">
      <c r="F501" s="26"/>
      <c r="G501" s="26"/>
    </row>
    <row r="502" spans="6:7" x14ac:dyDescent="0.25">
      <c r="F502" s="26"/>
      <c r="G502" s="26"/>
    </row>
    <row r="503" spans="6:7" x14ac:dyDescent="0.25">
      <c r="F503" s="26"/>
      <c r="G503" s="26"/>
    </row>
    <row r="504" spans="6:7" x14ac:dyDescent="0.25">
      <c r="F504" s="26"/>
      <c r="G504" s="26"/>
    </row>
    <row r="505" spans="6:7" x14ac:dyDescent="0.25">
      <c r="F505" s="26"/>
      <c r="G505" s="26"/>
    </row>
    <row r="506" spans="6:7" x14ac:dyDescent="0.25">
      <c r="F506" s="26"/>
      <c r="G506" s="26"/>
    </row>
    <row r="507" spans="6:7" x14ac:dyDescent="0.25">
      <c r="F507" s="26"/>
      <c r="G507" s="26"/>
    </row>
    <row r="508" spans="6:7" x14ac:dyDescent="0.25">
      <c r="F508" s="26"/>
      <c r="G508" s="26"/>
    </row>
    <row r="509" spans="6:7" x14ac:dyDescent="0.25">
      <c r="F509" s="26"/>
      <c r="G509" s="26"/>
    </row>
    <row r="510" spans="6:7" x14ac:dyDescent="0.25">
      <c r="F510" s="26"/>
      <c r="G510" s="26"/>
    </row>
    <row r="511" spans="6:7" x14ac:dyDescent="0.25">
      <c r="F511" s="26"/>
      <c r="G511" s="26"/>
    </row>
    <row r="512" spans="6:7" x14ac:dyDescent="0.25">
      <c r="F512" s="26"/>
      <c r="G512" s="26"/>
    </row>
    <row r="513" spans="6:7" x14ac:dyDescent="0.25">
      <c r="F513" s="26"/>
      <c r="G513" s="26"/>
    </row>
    <row r="514" spans="6:7" x14ac:dyDescent="0.25">
      <c r="F514" s="26"/>
      <c r="G514" s="26"/>
    </row>
    <row r="515" spans="6:7" x14ac:dyDescent="0.25">
      <c r="F515" s="26"/>
      <c r="G515" s="26"/>
    </row>
    <row r="516" spans="6:7" x14ac:dyDescent="0.25">
      <c r="F516" s="26"/>
      <c r="G516" s="26"/>
    </row>
    <row r="517" spans="6:7" x14ac:dyDescent="0.25">
      <c r="F517" s="26"/>
      <c r="G517" s="26"/>
    </row>
    <row r="518" spans="6:7" x14ac:dyDescent="0.25">
      <c r="F518" s="26"/>
      <c r="G518" s="26"/>
    </row>
    <row r="519" spans="6:7" x14ac:dyDescent="0.25">
      <c r="F519" s="26"/>
      <c r="G519" s="26"/>
    </row>
    <row r="520" spans="6:7" x14ac:dyDescent="0.25">
      <c r="F520" s="26"/>
      <c r="G520" s="26"/>
    </row>
    <row r="521" spans="6:7" x14ac:dyDescent="0.25">
      <c r="F521" s="26"/>
      <c r="G521" s="26"/>
    </row>
    <row r="522" spans="6:7" x14ac:dyDescent="0.25">
      <c r="F522" s="26"/>
      <c r="G522" s="26"/>
    </row>
    <row r="523" spans="6:7" x14ac:dyDescent="0.25">
      <c r="F523" s="26"/>
      <c r="G523" s="26"/>
    </row>
    <row r="524" spans="6:7" x14ac:dyDescent="0.25">
      <c r="F524" s="26"/>
      <c r="G524" s="26"/>
    </row>
    <row r="525" spans="6:7" x14ac:dyDescent="0.25">
      <c r="F525" s="26"/>
      <c r="G525" s="26"/>
    </row>
    <row r="526" spans="6:7" x14ac:dyDescent="0.25">
      <c r="F526" s="26"/>
      <c r="G526" s="26"/>
    </row>
    <row r="527" spans="6:7" x14ac:dyDescent="0.25">
      <c r="F527" s="26"/>
      <c r="G527" s="26"/>
    </row>
    <row r="528" spans="6:7" x14ac:dyDescent="0.25">
      <c r="F528" s="26"/>
      <c r="G528" s="26"/>
    </row>
    <row r="529" spans="6:7" x14ac:dyDescent="0.25">
      <c r="F529" s="26"/>
      <c r="G529" s="26"/>
    </row>
    <row r="530" spans="6:7" x14ac:dyDescent="0.25">
      <c r="F530" s="26"/>
      <c r="G530" s="26"/>
    </row>
    <row r="531" spans="6:7" x14ac:dyDescent="0.25">
      <c r="F531" s="26"/>
      <c r="G531" s="26"/>
    </row>
    <row r="532" spans="6:7" x14ac:dyDescent="0.25">
      <c r="F532" s="26"/>
      <c r="G532" s="26"/>
    </row>
    <row r="533" spans="6:7" x14ac:dyDescent="0.25">
      <c r="F533" s="26"/>
      <c r="G533" s="26"/>
    </row>
    <row r="534" spans="6:7" x14ac:dyDescent="0.25">
      <c r="F534" s="26"/>
      <c r="G534" s="26"/>
    </row>
    <row r="535" spans="6:7" x14ac:dyDescent="0.25">
      <c r="F535" s="26"/>
      <c r="G535" s="26"/>
    </row>
    <row r="536" spans="6:7" x14ac:dyDescent="0.25">
      <c r="F536" s="26"/>
      <c r="G536" s="26"/>
    </row>
    <row r="537" spans="6:7" x14ac:dyDescent="0.25">
      <c r="F537" s="26"/>
      <c r="G537" s="26"/>
    </row>
    <row r="538" spans="6:7" x14ac:dyDescent="0.25">
      <c r="F538" s="26"/>
      <c r="G538" s="26"/>
    </row>
    <row r="539" spans="6:7" x14ac:dyDescent="0.25">
      <c r="F539" s="26"/>
      <c r="G539" s="26"/>
    </row>
    <row r="540" spans="6:7" x14ac:dyDescent="0.25">
      <c r="F540" s="26"/>
      <c r="G540" s="26"/>
    </row>
    <row r="541" spans="6:7" x14ac:dyDescent="0.25">
      <c r="F541" s="26"/>
      <c r="G541" s="26"/>
    </row>
    <row r="542" spans="6:7" x14ac:dyDescent="0.25">
      <c r="F542" s="26"/>
      <c r="G542" s="26"/>
    </row>
    <row r="543" spans="6:7" x14ac:dyDescent="0.25">
      <c r="F543" s="26"/>
      <c r="G543" s="26"/>
    </row>
    <row r="544" spans="6:7" x14ac:dyDescent="0.25">
      <c r="F544" s="26"/>
      <c r="G544" s="26"/>
    </row>
    <row r="545" spans="6:7" x14ac:dyDescent="0.25">
      <c r="F545" s="26"/>
      <c r="G545" s="26"/>
    </row>
    <row r="546" spans="6:7" x14ac:dyDescent="0.25">
      <c r="F546" s="26"/>
      <c r="G546" s="26"/>
    </row>
    <row r="547" spans="6:7" x14ac:dyDescent="0.25">
      <c r="F547" s="26"/>
      <c r="G547" s="26"/>
    </row>
    <row r="548" spans="6:7" x14ac:dyDescent="0.25">
      <c r="F548" s="26"/>
      <c r="G548" s="26"/>
    </row>
    <row r="549" spans="6:7" x14ac:dyDescent="0.25">
      <c r="F549" s="26"/>
      <c r="G549" s="26"/>
    </row>
    <row r="550" spans="6:7" x14ac:dyDescent="0.25">
      <c r="F550" s="26"/>
      <c r="G550" s="26"/>
    </row>
    <row r="551" spans="6:7" x14ac:dyDescent="0.25">
      <c r="F551" s="26"/>
      <c r="G551" s="26"/>
    </row>
    <row r="552" spans="6:7" x14ac:dyDescent="0.25">
      <c r="F552" s="26"/>
      <c r="G552" s="26"/>
    </row>
    <row r="553" spans="6:7" x14ac:dyDescent="0.25">
      <c r="F553" s="26"/>
      <c r="G553" s="26"/>
    </row>
    <row r="554" spans="6:7" x14ac:dyDescent="0.25">
      <c r="F554" s="26"/>
      <c r="G554" s="26"/>
    </row>
    <row r="555" spans="6:7" x14ac:dyDescent="0.25">
      <c r="F555" s="26"/>
      <c r="G555" s="26"/>
    </row>
    <row r="556" spans="6:7" x14ac:dyDescent="0.25">
      <c r="F556" s="26"/>
      <c r="G556" s="26"/>
    </row>
    <row r="557" spans="6:7" x14ac:dyDescent="0.25">
      <c r="F557" s="26"/>
      <c r="G557" s="26"/>
    </row>
    <row r="558" spans="6:7" x14ac:dyDescent="0.25">
      <c r="F558" s="26"/>
      <c r="G558" s="26"/>
    </row>
    <row r="559" spans="6:7" x14ac:dyDescent="0.25">
      <c r="F559" s="26"/>
      <c r="G559" s="26"/>
    </row>
    <row r="560" spans="6:7" x14ac:dyDescent="0.25">
      <c r="F560" s="26"/>
      <c r="G560" s="26"/>
    </row>
    <row r="561" spans="6:7" x14ac:dyDescent="0.25">
      <c r="F561" s="26"/>
      <c r="G561" s="26"/>
    </row>
    <row r="562" spans="6:7" x14ac:dyDescent="0.25">
      <c r="F562" s="26"/>
      <c r="G562" s="26"/>
    </row>
    <row r="563" spans="6:7" x14ac:dyDescent="0.25">
      <c r="F563" s="26"/>
      <c r="G563" s="26"/>
    </row>
    <row r="564" spans="6:7" x14ac:dyDescent="0.25">
      <c r="F564" s="26"/>
      <c r="G564" s="26"/>
    </row>
    <row r="565" spans="6:7" x14ac:dyDescent="0.25">
      <c r="F565" s="26"/>
      <c r="G565" s="26"/>
    </row>
    <row r="566" spans="6:7" x14ac:dyDescent="0.25">
      <c r="F566" s="26"/>
      <c r="G566" s="26"/>
    </row>
    <row r="567" spans="6:7" x14ac:dyDescent="0.25">
      <c r="F567" s="26"/>
      <c r="G567" s="26"/>
    </row>
    <row r="568" spans="6:7" x14ac:dyDescent="0.25">
      <c r="F568" s="26"/>
      <c r="G568" s="26"/>
    </row>
    <row r="569" spans="6:7" x14ac:dyDescent="0.25">
      <c r="F569" s="26"/>
      <c r="G569" s="26"/>
    </row>
    <row r="570" spans="6:7" x14ac:dyDescent="0.25">
      <c r="F570" s="26"/>
      <c r="G570" s="26"/>
    </row>
    <row r="571" spans="6:7" x14ac:dyDescent="0.25">
      <c r="F571" s="26"/>
      <c r="G571" s="26"/>
    </row>
    <row r="572" spans="6:7" x14ac:dyDescent="0.25">
      <c r="F572" s="26"/>
      <c r="G572" s="26"/>
    </row>
    <row r="573" spans="6:7" x14ac:dyDescent="0.25">
      <c r="F573" s="26"/>
      <c r="G573" s="26"/>
    </row>
    <row r="574" spans="6:7" x14ac:dyDescent="0.25">
      <c r="F574" s="26"/>
      <c r="G574" s="26"/>
    </row>
    <row r="575" spans="6:7" x14ac:dyDescent="0.25">
      <c r="F575" s="26"/>
      <c r="G575" s="26"/>
    </row>
    <row r="576" spans="6:7" x14ac:dyDescent="0.25">
      <c r="F576" s="26"/>
      <c r="G576" s="26"/>
    </row>
    <row r="577" spans="6:7" x14ac:dyDescent="0.25">
      <c r="F577" s="26"/>
      <c r="G577" s="26"/>
    </row>
    <row r="578" spans="6:7" x14ac:dyDescent="0.25">
      <c r="F578" s="26"/>
      <c r="G578" s="26"/>
    </row>
  </sheetData>
  <mergeCells count="1">
    <mergeCell ref="B1:I2"/>
  </mergeCells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МЧС, Ворота,ТБО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2026-01-23T11:54:23Z</dcterms:modified>
</cp:coreProperties>
</file>