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0360" yWindow="465" windowWidth="13485" windowHeight="13170"/>
  </bookViews>
  <sheets>
    <sheet name="СВОД_2025" sheetId="14" r:id="rId1"/>
    <sheet name="янв.25" sheetId="35" r:id="rId2"/>
    <sheet name="фев.25" sheetId="33" r:id="rId3"/>
    <sheet name="мар.25" sheetId="34" r:id="rId4"/>
    <sheet name="апр.25" sheetId="32" r:id="rId5"/>
    <sheet name="май.25" sheetId="24" r:id="rId6"/>
    <sheet name="июн.25" sheetId="25" r:id="rId7"/>
    <sheet name="июл.25" sheetId="26" r:id="rId8"/>
    <sheet name="авг.25" sheetId="27" r:id="rId9"/>
    <sheet name="сен.25" sheetId="28" r:id="rId10"/>
    <sheet name="окт.25" sheetId="29" r:id="rId11"/>
    <sheet name="ноя.25" sheetId="30" r:id="rId12"/>
    <sheet name="дек.25" sheetId="31" r:id="rId13"/>
  </sheets>
  <definedNames>
    <definedName name="_xlnm._FilterDatabase" localSheetId="8" hidden="1">авг.25!$A$6:$K$163</definedName>
    <definedName name="_xlnm._FilterDatabase" localSheetId="4" hidden="1">апр.25!$A$6:$K$163</definedName>
    <definedName name="_xlnm._FilterDatabase" localSheetId="12" hidden="1">дек.25!$A$6:$K$163</definedName>
    <definedName name="_xlnm._FilterDatabase" localSheetId="7" hidden="1">июл.25!$A$6:$K$163</definedName>
    <definedName name="_xlnm._FilterDatabase" localSheetId="6" hidden="1">июн.25!$A$6:$K$163</definedName>
    <definedName name="_xlnm._FilterDatabase" localSheetId="5" hidden="1">май.25!$A$6:$L$163</definedName>
    <definedName name="_xlnm._FilterDatabase" localSheetId="3" hidden="1">мар.25!$A$6:$K$163</definedName>
    <definedName name="_xlnm._FilterDatabase" localSheetId="11" hidden="1">ноя.25!$A$6:$K$163</definedName>
    <definedName name="_xlnm._FilterDatabase" localSheetId="10" hidden="1">окт.25!$A$6:$K$163</definedName>
    <definedName name="_xlnm._FilterDatabase" localSheetId="0" hidden="1">СВОД_2025!$A$8:$R$306</definedName>
    <definedName name="_xlnm._FilterDatabase" localSheetId="9" hidden="1">сен.25!$A$6:$K$163</definedName>
    <definedName name="_xlnm._FilterDatabase" localSheetId="2" hidden="1">фев.25!$A$6:$K$163</definedName>
    <definedName name="_xlnm._FilterDatabase" localSheetId="1" hidden="1">янв.25!$A$6:$K$163</definedName>
    <definedName name="янв.15">СВОД_2025!#REF!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9" i="14"/>
  <c r="F70"/>
  <c r="F71"/>
  <c r="F72"/>
  <c r="F73"/>
  <c r="F74"/>
  <c r="E8" i="35"/>
  <c r="G8" s="1"/>
  <c r="E9"/>
  <c r="G9" s="1"/>
  <c r="E10"/>
  <c r="G10" s="1"/>
  <c r="E11"/>
  <c r="G11" s="1"/>
  <c r="E12"/>
  <c r="G12" s="1"/>
  <c r="E13"/>
  <c r="G13" s="1"/>
  <c r="E14"/>
  <c r="G14" s="1"/>
  <c r="K14" s="1"/>
  <c r="E15"/>
  <c r="G15" s="1"/>
  <c r="K15" s="1"/>
  <c r="E16"/>
  <c r="G16" s="1"/>
  <c r="K16" s="1"/>
  <c r="E17"/>
  <c r="G17" s="1"/>
  <c r="K17" s="1"/>
  <c r="E18"/>
  <c r="G18" s="1"/>
  <c r="K18" s="1"/>
  <c r="E19"/>
  <c r="G19" s="1"/>
  <c r="K19" s="1"/>
  <c r="E20"/>
  <c r="G20" s="1"/>
  <c r="K20" s="1"/>
  <c r="E21"/>
  <c r="G21" s="1"/>
  <c r="K21" s="1"/>
  <c r="E22"/>
  <c r="G22" s="1"/>
  <c r="K22" s="1"/>
  <c r="E23"/>
  <c r="G23" s="1"/>
  <c r="K23" s="1"/>
  <c r="E24"/>
  <c r="G24" s="1"/>
  <c r="K24" s="1"/>
  <c r="E25"/>
  <c r="G25" s="1"/>
  <c r="K25" s="1"/>
  <c r="E26"/>
  <c r="G26" s="1"/>
  <c r="K26" s="1"/>
  <c r="E27"/>
  <c r="G27" s="1"/>
  <c r="K27" s="1"/>
  <c r="E28"/>
  <c r="G28" s="1"/>
  <c r="K28" s="1"/>
  <c r="E29"/>
  <c r="G29" s="1"/>
  <c r="K29" s="1"/>
  <c r="E30"/>
  <c r="G30" s="1"/>
  <c r="K30" s="1"/>
  <c r="E31"/>
  <c r="G31" s="1"/>
  <c r="E32"/>
  <c r="G32" s="1"/>
  <c r="E33"/>
  <c r="G33" s="1"/>
  <c r="E34"/>
  <c r="G34" s="1"/>
  <c r="E35"/>
  <c r="G35" s="1"/>
  <c r="E36"/>
  <c r="G36" s="1"/>
  <c r="E37"/>
  <c r="G37" s="1"/>
  <c r="E38"/>
  <c r="G38" s="1"/>
  <c r="E39"/>
  <c r="G39" s="1"/>
  <c r="E40"/>
  <c r="G40" s="1"/>
  <c r="E41"/>
  <c r="G41" s="1"/>
  <c r="E42"/>
  <c r="G42" s="1"/>
  <c r="E43"/>
  <c r="G43" s="1"/>
  <c r="E44"/>
  <c r="G44" s="1"/>
  <c r="E45"/>
  <c r="G45" s="1"/>
  <c r="E46"/>
  <c r="G46" s="1"/>
  <c r="E47"/>
  <c r="G47" s="1"/>
  <c r="E48"/>
  <c r="G48" s="1"/>
  <c r="K48" s="1"/>
  <c r="E49"/>
  <c r="G49" s="1"/>
  <c r="K49" s="1"/>
  <c r="E50"/>
  <c r="G50" s="1"/>
  <c r="K50" s="1"/>
  <c r="E51"/>
  <c r="G51" s="1"/>
  <c r="K51" s="1"/>
  <c r="E52"/>
  <c r="G52" s="1"/>
  <c r="K52" s="1"/>
  <c r="E53"/>
  <c r="G53" s="1"/>
  <c r="K53" s="1"/>
  <c r="E54"/>
  <c r="G54" s="1"/>
  <c r="K54" s="1"/>
  <c r="E55"/>
  <c r="G55" s="1"/>
  <c r="K55" s="1"/>
  <c r="E56"/>
  <c r="G56" s="1"/>
  <c r="K56" s="1"/>
  <c r="E57"/>
  <c r="G57" s="1"/>
  <c r="K57" s="1"/>
  <c r="E58"/>
  <c r="G58" s="1"/>
  <c r="K58" s="1"/>
  <c r="E59"/>
  <c r="G59" s="1"/>
  <c r="E60"/>
  <c r="G60" s="1"/>
  <c r="E61"/>
  <c r="G61" s="1"/>
  <c r="E62"/>
  <c r="G62" s="1"/>
  <c r="E63"/>
  <c r="G63" s="1"/>
  <c r="E64"/>
  <c r="G64" s="1"/>
  <c r="E65"/>
  <c r="G65" s="1"/>
  <c r="E66"/>
  <c r="G66" s="1"/>
  <c r="E67"/>
  <c r="G67" s="1"/>
  <c r="K67" s="1"/>
  <c r="E68"/>
  <c r="G68" s="1"/>
  <c r="K68" s="1"/>
  <c r="E69"/>
  <c r="G69" s="1"/>
  <c r="K69" s="1"/>
  <c r="E70"/>
  <c r="G70" s="1"/>
  <c r="K70" s="1"/>
  <c r="E71"/>
  <c r="G71" s="1"/>
  <c r="E72"/>
  <c r="G72" s="1"/>
  <c r="E73"/>
  <c r="G73" s="1"/>
  <c r="E74"/>
  <c r="G74" s="1"/>
  <c r="E75"/>
  <c r="G75" s="1"/>
  <c r="E76"/>
  <c r="G76" s="1"/>
  <c r="E77"/>
  <c r="G77" s="1"/>
  <c r="E78"/>
  <c r="G78" s="1"/>
  <c r="E79"/>
  <c r="G79" s="1"/>
  <c r="E80"/>
  <c r="G80" s="1"/>
  <c r="K80" s="1"/>
  <c r="E81"/>
  <c r="G81" s="1"/>
  <c r="E82"/>
  <c r="G82" s="1"/>
  <c r="E83"/>
  <c r="G83" s="1"/>
  <c r="E84"/>
  <c r="G84" s="1"/>
  <c r="E85"/>
  <c r="G85" s="1"/>
  <c r="E86"/>
  <c r="G86" s="1"/>
  <c r="E87"/>
  <c r="G87" s="1"/>
  <c r="E88"/>
  <c r="G88" s="1"/>
  <c r="E89"/>
  <c r="G89" s="1"/>
  <c r="E90"/>
  <c r="G90" s="1"/>
  <c r="E91"/>
  <c r="G91" s="1"/>
  <c r="E92"/>
  <c r="G92" s="1"/>
  <c r="E93"/>
  <c r="G93" s="1"/>
  <c r="E94"/>
  <c r="G94" s="1"/>
  <c r="E95"/>
  <c r="G95" s="1"/>
  <c r="E96"/>
  <c r="G96" s="1"/>
  <c r="E97"/>
  <c r="G97" s="1"/>
  <c r="E98"/>
  <c r="G98" s="1"/>
  <c r="E99"/>
  <c r="G99" s="1"/>
  <c r="E100"/>
  <c r="G100" s="1"/>
  <c r="E101"/>
  <c r="G101" s="1"/>
  <c r="E102"/>
  <c r="G102" s="1"/>
  <c r="K102" s="1"/>
  <c r="E103"/>
  <c r="G103" s="1"/>
  <c r="E104"/>
  <c r="G104" s="1"/>
  <c r="E105"/>
  <c r="G105" s="1"/>
  <c r="E106"/>
  <c r="G106" s="1"/>
  <c r="E107"/>
  <c r="G107" s="1"/>
  <c r="E108"/>
  <c r="G108" s="1"/>
  <c r="E109"/>
  <c r="G109" s="1"/>
  <c r="E110"/>
  <c r="G110" s="1"/>
  <c r="E111"/>
  <c r="G111" s="1"/>
  <c r="E112"/>
  <c r="G112" s="1"/>
  <c r="E113"/>
  <c r="G113" s="1"/>
  <c r="E114"/>
  <c r="G114" s="1"/>
  <c r="E115"/>
  <c r="G115" s="1"/>
  <c r="E116"/>
  <c r="G116" s="1"/>
  <c r="K116" s="1"/>
  <c r="E117"/>
  <c r="G117" s="1"/>
  <c r="K117" s="1"/>
  <c r="E118"/>
  <c r="G118" s="1"/>
  <c r="K118" s="1"/>
  <c r="E119"/>
  <c r="G119" s="1"/>
  <c r="K119" s="1"/>
  <c r="E120"/>
  <c r="G120" s="1"/>
  <c r="K120" s="1"/>
  <c r="E121"/>
  <c r="G121" s="1"/>
  <c r="K121" s="1"/>
  <c r="E122"/>
  <c r="G122" s="1"/>
  <c r="K122" s="1"/>
  <c r="E123"/>
  <c r="G123" s="1"/>
  <c r="K123" s="1"/>
  <c r="E124"/>
  <c r="G124" s="1"/>
  <c r="K124" s="1"/>
  <c r="E125"/>
  <c r="G125" s="1"/>
  <c r="K125" s="1"/>
  <c r="E126"/>
  <c r="G126" s="1"/>
  <c r="K126" s="1"/>
  <c r="E127"/>
  <c r="G127" s="1"/>
  <c r="E128"/>
  <c r="G128" s="1"/>
  <c r="E129"/>
  <c r="G129" s="1"/>
  <c r="E130"/>
  <c r="G130" s="1"/>
  <c r="E131"/>
  <c r="G131" s="1"/>
  <c r="E132"/>
  <c r="G132" s="1"/>
  <c r="E133"/>
  <c r="G133" s="1"/>
  <c r="E134"/>
  <c r="G134" s="1"/>
  <c r="E135"/>
  <c r="G135" s="1"/>
  <c r="E136"/>
  <c r="G136" s="1"/>
  <c r="E137"/>
  <c r="G137" s="1"/>
  <c r="E138"/>
  <c r="G138" s="1"/>
  <c r="E139"/>
  <c r="G139" s="1"/>
  <c r="E140"/>
  <c r="G140" s="1"/>
  <c r="E141"/>
  <c r="G141" s="1"/>
  <c r="E142"/>
  <c r="G142" s="1"/>
  <c r="E143"/>
  <c r="G143" s="1"/>
  <c r="E144"/>
  <c r="G144" s="1"/>
  <c r="E145"/>
  <c r="G145" s="1"/>
  <c r="E146"/>
  <c r="G146" s="1"/>
  <c r="E147"/>
  <c r="G147" s="1"/>
  <c r="K147" s="1"/>
  <c r="E148"/>
  <c r="G148" s="1"/>
  <c r="K148" s="1"/>
  <c r="E149"/>
  <c r="G149" s="1"/>
  <c r="K149" s="1"/>
  <c r="E150"/>
  <c r="G150" s="1"/>
  <c r="K150" s="1"/>
  <c r="E151"/>
  <c r="G151" s="1"/>
  <c r="K151" s="1"/>
  <c r="E152"/>
  <c r="G152" s="1"/>
  <c r="K152" s="1"/>
  <c r="E153"/>
  <c r="G153" s="1"/>
  <c r="E154"/>
  <c r="G154" s="1"/>
  <c r="E155"/>
  <c r="G155" s="1"/>
  <c r="E156"/>
  <c r="G156" s="1"/>
  <c r="E157"/>
  <c r="G157" s="1"/>
  <c r="E158"/>
  <c r="G158" s="1"/>
  <c r="E159"/>
  <c r="G159" s="1"/>
  <c r="E160"/>
  <c r="G160" s="1"/>
  <c r="E161"/>
  <c r="G161" s="1"/>
  <c r="E162"/>
  <c r="G162" s="1"/>
  <c r="E163"/>
  <c r="G163" s="1"/>
  <c r="E19" i="34"/>
  <c r="G7" i="35"/>
  <c r="E162" i="27" l="1"/>
  <c r="E7" i="28" l="1"/>
  <c r="E8"/>
  <c r="E161" i="27" l="1"/>
  <c r="E161" i="26"/>
  <c r="E162" l="1"/>
  <c r="E163" i="33" l="1"/>
  <c r="G163" s="1"/>
  <c r="E162"/>
  <c r="G162" s="1"/>
  <c r="E161"/>
  <c r="G161" s="1"/>
  <c r="E160"/>
  <c r="G160" s="1"/>
  <c r="E159"/>
  <c r="G159" s="1"/>
  <c r="E158"/>
  <c r="G158" s="1"/>
  <c r="E157"/>
  <c r="G157" s="1"/>
  <c r="E156"/>
  <c r="G156" s="1"/>
  <c r="E155"/>
  <c r="G155" s="1"/>
  <c r="E154"/>
  <c r="G154" s="1"/>
  <c r="E153"/>
  <c r="G153" s="1"/>
  <c r="E152"/>
  <c r="G152" s="1"/>
  <c r="E151"/>
  <c r="G151" s="1"/>
  <c r="E150"/>
  <c r="G150" s="1"/>
  <c r="E149"/>
  <c r="G149" s="1"/>
  <c r="E148"/>
  <c r="G148" s="1"/>
  <c r="E147"/>
  <c r="G147" s="1"/>
  <c r="E146"/>
  <c r="G146" s="1"/>
  <c r="E145"/>
  <c r="G145" s="1"/>
  <c r="E144"/>
  <c r="G144" s="1"/>
  <c r="E143"/>
  <c r="G143" s="1"/>
  <c r="E142"/>
  <c r="G142" s="1"/>
  <c r="E141"/>
  <c r="G141" s="1"/>
  <c r="E140"/>
  <c r="G140" s="1"/>
  <c r="E139"/>
  <c r="G139" s="1"/>
  <c r="E138"/>
  <c r="G138" s="1"/>
  <c r="E137"/>
  <c r="G137" s="1"/>
  <c r="E136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G8" s="1"/>
  <c r="E7"/>
  <c r="G7" s="1"/>
  <c r="E161" i="32" l="1"/>
  <c r="G161" s="1"/>
  <c r="E162"/>
  <c r="G162" s="1"/>
  <c r="E163"/>
  <c r="G163" s="1"/>
  <c r="K158" i="35" l="1"/>
  <c r="K158" i="33" s="1"/>
  <c r="K150"/>
  <c r="K157" i="35"/>
  <c r="K157" i="33" s="1"/>
  <c r="K156" i="35"/>
  <c r="K156" i="33" s="1"/>
  <c r="K152"/>
  <c r="K162" i="35"/>
  <c r="K162" i="33" s="1"/>
  <c r="K154" i="35"/>
  <c r="K154" i="33" s="1"/>
  <c r="K161" i="35"/>
  <c r="K161" i="33" s="1"/>
  <c r="K153" i="35"/>
  <c r="K153" i="33" s="1"/>
  <c r="K160" i="35"/>
  <c r="K160" i="33" s="1"/>
  <c r="K163" i="35"/>
  <c r="K163" i="33" s="1"/>
  <c r="K159" i="35"/>
  <c r="K159" i="33" s="1"/>
  <c r="K155" i="35"/>
  <c r="K155" i="33" s="1"/>
  <c r="K151"/>
  <c r="E137" i="31"/>
  <c r="G137" s="1"/>
  <c r="E138"/>
  <c r="G138" s="1"/>
  <c r="E139"/>
  <c r="G139" s="1"/>
  <c r="E140"/>
  <c r="G140" s="1"/>
  <c r="E141"/>
  <c r="G141" s="1"/>
  <c r="E142"/>
  <c r="G142" s="1"/>
  <c r="E143"/>
  <c r="G143" s="1"/>
  <c r="E144"/>
  <c r="G144" s="1"/>
  <c r="E145"/>
  <c r="G145" s="1"/>
  <c r="E146"/>
  <c r="G146" s="1"/>
  <c r="E147"/>
  <c r="G147" s="1"/>
  <c r="E148"/>
  <c r="G148" s="1"/>
  <c r="E149"/>
  <c r="G149" s="1"/>
  <c r="E150"/>
  <c r="G150" s="1"/>
  <c r="E151"/>
  <c r="G151" s="1"/>
  <c r="E152"/>
  <c r="G152" s="1"/>
  <c r="E153"/>
  <c r="G153" s="1"/>
  <c r="E154"/>
  <c r="G154" s="1"/>
  <c r="E155"/>
  <c r="G155" s="1"/>
  <c r="E156"/>
  <c r="G156" s="1"/>
  <c r="E157"/>
  <c r="G157" s="1"/>
  <c r="E158"/>
  <c r="G158" s="1"/>
  <c r="E159"/>
  <c r="G159" s="1"/>
  <c r="E160"/>
  <c r="G160" s="1"/>
  <c r="E161"/>
  <c r="G161" s="1"/>
  <c r="E162"/>
  <c r="G162" s="1"/>
  <c r="E163"/>
  <c r="G163" s="1"/>
  <c r="E137" i="30" l="1"/>
  <c r="G137" s="1"/>
  <c r="E138"/>
  <c r="G138" s="1"/>
  <c r="E139"/>
  <c r="G139" s="1"/>
  <c r="E140"/>
  <c r="G140" s="1"/>
  <c r="E141"/>
  <c r="G141" s="1"/>
  <c r="E142"/>
  <c r="G142" s="1"/>
  <c r="E143"/>
  <c r="G143" s="1"/>
  <c r="E144"/>
  <c r="G144" s="1"/>
  <c r="E145"/>
  <c r="G145" s="1"/>
  <c r="E146"/>
  <c r="G146" s="1"/>
  <c r="E147"/>
  <c r="G147" s="1"/>
  <c r="E148"/>
  <c r="G148" s="1"/>
  <c r="E149"/>
  <c r="G149" s="1"/>
  <c r="E150"/>
  <c r="G150" s="1"/>
  <c r="E151"/>
  <c r="G151" s="1"/>
  <c r="E152"/>
  <c r="G152" s="1"/>
  <c r="E153"/>
  <c r="G153" s="1"/>
  <c r="E154"/>
  <c r="G154" s="1"/>
  <c r="E155"/>
  <c r="G155" s="1"/>
  <c r="E156"/>
  <c r="G156" s="1"/>
  <c r="E157"/>
  <c r="G157" s="1"/>
  <c r="E158"/>
  <c r="G158" s="1"/>
  <c r="E159"/>
  <c r="G159" s="1"/>
  <c r="E160"/>
  <c r="G160" s="1"/>
  <c r="E161"/>
  <c r="G161" s="1"/>
  <c r="E162"/>
  <c r="G162" s="1"/>
  <c r="E163"/>
  <c r="G163" s="1"/>
  <c r="F9" i="14" l="1"/>
  <c r="E137" i="29" l="1"/>
  <c r="G137" s="1"/>
  <c r="E138"/>
  <c r="G138" s="1"/>
  <c r="E139"/>
  <c r="G139" s="1"/>
  <c r="E140"/>
  <c r="G140" s="1"/>
  <c r="E141"/>
  <c r="G141" s="1"/>
  <c r="E142"/>
  <c r="G142" s="1"/>
  <c r="E143"/>
  <c r="G143" s="1"/>
  <c r="E144"/>
  <c r="G144" s="1"/>
  <c r="E145"/>
  <c r="G145" s="1"/>
  <c r="E146"/>
  <c r="G146" s="1"/>
  <c r="E147"/>
  <c r="G147" s="1"/>
  <c r="E148"/>
  <c r="G148" s="1"/>
  <c r="E149"/>
  <c r="G149" s="1"/>
  <c r="E150"/>
  <c r="G150" s="1"/>
  <c r="E151"/>
  <c r="G151" s="1"/>
  <c r="E152"/>
  <c r="G152" s="1"/>
  <c r="E153"/>
  <c r="G153" s="1"/>
  <c r="E154"/>
  <c r="G154" s="1"/>
  <c r="E155"/>
  <c r="G155" s="1"/>
  <c r="E156"/>
  <c r="G156" s="1"/>
  <c r="E157"/>
  <c r="G157" s="1"/>
  <c r="E158"/>
  <c r="G158" s="1"/>
  <c r="E159"/>
  <c r="G159" s="1"/>
  <c r="E160"/>
  <c r="G160" s="1"/>
  <c r="E161"/>
  <c r="G161" s="1"/>
  <c r="E162"/>
  <c r="G162" s="1"/>
  <c r="E163"/>
  <c r="G163" s="1"/>
  <c r="E137" i="28"/>
  <c r="G137" s="1"/>
  <c r="E138"/>
  <c r="G138" s="1"/>
  <c r="E139"/>
  <c r="G139" s="1"/>
  <c r="E140"/>
  <c r="G140" s="1"/>
  <c r="E141"/>
  <c r="G141" s="1"/>
  <c r="E142"/>
  <c r="G142" s="1"/>
  <c r="E143"/>
  <c r="G143" s="1"/>
  <c r="E144"/>
  <c r="G144" s="1"/>
  <c r="E145"/>
  <c r="G145" s="1"/>
  <c r="E146"/>
  <c r="G146" s="1"/>
  <c r="E147"/>
  <c r="G147" s="1"/>
  <c r="E148"/>
  <c r="G148" s="1"/>
  <c r="E149"/>
  <c r="G149" s="1"/>
  <c r="E150"/>
  <c r="G150" s="1"/>
  <c r="E151"/>
  <c r="G151" s="1"/>
  <c r="E152"/>
  <c r="G152" s="1"/>
  <c r="E153"/>
  <c r="G153" s="1"/>
  <c r="E154"/>
  <c r="G154" s="1"/>
  <c r="E155"/>
  <c r="G155" s="1"/>
  <c r="E156"/>
  <c r="G156" s="1"/>
  <c r="E157"/>
  <c r="G157" s="1"/>
  <c r="E158"/>
  <c r="G158" s="1"/>
  <c r="E159"/>
  <c r="G159" s="1"/>
  <c r="E160"/>
  <c r="G160" s="1"/>
  <c r="E161"/>
  <c r="G161" s="1"/>
  <c r="E162"/>
  <c r="G162" s="1"/>
  <c r="E163"/>
  <c r="G163" s="1"/>
  <c r="E137" i="27" l="1"/>
  <c r="G137" s="1"/>
  <c r="E138"/>
  <c r="G138" s="1"/>
  <c r="E139"/>
  <c r="G139" s="1"/>
  <c r="E140"/>
  <c r="G140" s="1"/>
  <c r="E141"/>
  <c r="G141" s="1"/>
  <c r="E142"/>
  <c r="G142" s="1"/>
  <c r="E143"/>
  <c r="G143" s="1"/>
  <c r="E144"/>
  <c r="G144" s="1"/>
  <c r="E145"/>
  <c r="G145" s="1"/>
  <c r="E146"/>
  <c r="G146" s="1"/>
  <c r="E147"/>
  <c r="G147" s="1"/>
  <c r="E148"/>
  <c r="G148" s="1"/>
  <c r="E149"/>
  <c r="G149" s="1"/>
  <c r="E150"/>
  <c r="G150" s="1"/>
  <c r="E151"/>
  <c r="G151" s="1"/>
  <c r="E152"/>
  <c r="G152" s="1"/>
  <c r="E153"/>
  <c r="G153" s="1"/>
  <c r="E154"/>
  <c r="G154" s="1"/>
  <c r="E155"/>
  <c r="G155" s="1"/>
  <c r="E156"/>
  <c r="G156" s="1"/>
  <c r="E157"/>
  <c r="G157" s="1"/>
  <c r="E158"/>
  <c r="G158" s="1"/>
  <c r="E159"/>
  <c r="G159" s="1"/>
  <c r="E160"/>
  <c r="G160" s="1"/>
  <c r="G161"/>
  <c r="G162"/>
  <c r="E163"/>
  <c r="G163" s="1"/>
  <c r="E163" i="26" l="1"/>
  <c r="G163" s="1"/>
  <c r="G162"/>
  <c r="G161"/>
  <c r="E160"/>
  <c r="G160" s="1"/>
  <c r="E159"/>
  <c r="G159" s="1"/>
  <c r="E158"/>
  <c r="G158" s="1"/>
  <c r="E157"/>
  <c r="G157" s="1"/>
  <c r="E156"/>
  <c r="G156" s="1"/>
  <c r="E155"/>
  <c r="G155" s="1"/>
  <c r="E154"/>
  <c r="G154" s="1"/>
  <c r="E153"/>
  <c r="G153" s="1"/>
  <c r="E152"/>
  <c r="G152" s="1"/>
  <c r="E151"/>
  <c r="G151" s="1"/>
  <c r="E150"/>
  <c r="G150" s="1"/>
  <c r="E149"/>
  <c r="G149" s="1"/>
  <c r="E148"/>
  <c r="G148" s="1"/>
  <c r="E147"/>
  <c r="G147" s="1"/>
  <c r="E146"/>
  <c r="G146" s="1"/>
  <c r="E145"/>
  <c r="G145" s="1"/>
  <c r="E144"/>
  <c r="G144" s="1"/>
  <c r="E143"/>
  <c r="G143" s="1"/>
  <c r="E142"/>
  <c r="G142" s="1"/>
  <c r="E141"/>
  <c r="G141" s="1"/>
  <c r="E140"/>
  <c r="G140" s="1"/>
  <c r="E139"/>
  <c r="G139" s="1"/>
  <c r="E138"/>
  <c r="G138" s="1"/>
  <c r="E137"/>
  <c r="G137" s="1"/>
  <c r="E137" i="25" l="1"/>
  <c r="G137" s="1"/>
  <c r="E138"/>
  <c r="G138" s="1"/>
  <c r="E139"/>
  <c r="G139" s="1"/>
  <c r="E140"/>
  <c r="G140" s="1"/>
  <c r="E141"/>
  <c r="G141" s="1"/>
  <c r="E142"/>
  <c r="G142" s="1"/>
  <c r="E143"/>
  <c r="G143" s="1"/>
  <c r="E144"/>
  <c r="G144" s="1"/>
  <c r="E145"/>
  <c r="G145" s="1"/>
  <c r="E146"/>
  <c r="G146" s="1"/>
  <c r="E147"/>
  <c r="G147" s="1"/>
  <c r="E148"/>
  <c r="G148" s="1"/>
  <c r="E149"/>
  <c r="G149" s="1"/>
  <c r="E150"/>
  <c r="G150" s="1"/>
  <c r="E151"/>
  <c r="G151" s="1"/>
  <c r="E152"/>
  <c r="G152" s="1"/>
  <c r="E153"/>
  <c r="G153" s="1"/>
  <c r="E154"/>
  <c r="G154" s="1"/>
  <c r="E155"/>
  <c r="G155" s="1"/>
  <c r="E156"/>
  <c r="G156" s="1"/>
  <c r="E157"/>
  <c r="G157" s="1"/>
  <c r="E158"/>
  <c r="G158" s="1"/>
  <c r="E159"/>
  <c r="G159" s="1"/>
  <c r="E160"/>
  <c r="G160" s="1"/>
  <c r="E161"/>
  <c r="G161" s="1"/>
  <c r="E162"/>
  <c r="G162" s="1"/>
  <c r="E163"/>
  <c r="G163" s="1"/>
  <c r="E137" i="24" l="1"/>
  <c r="G137" s="1"/>
  <c r="E138"/>
  <c r="G138" s="1"/>
  <c r="E139"/>
  <c r="G139" s="1"/>
  <c r="E140"/>
  <c r="G140" s="1"/>
  <c r="E141"/>
  <c r="G141" s="1"/>
  <c r="E142"/>
  <c r="G142" s="1"/>
  <c r="E143"/>
  <c r="G143" s="1"/>
  <c r="E144"/>
  <c r="G144" s="1"/>
  <c r="E145"/>
  <c r="G145" s="1"/>
  <c r="E146"/>
  <c r="G146" s="1"/>
  <c r="E147"/>
  <c r="G147" s="1"/>
  <c r="E148"/>
  <c r="G148" s="1"/>
  <c r="E149"/>
  <c r="G149" s="1"/>
  <c r="E150"/>
  <c r="G150" s="1"/>
  <c r="E151"/>
  <c r="G151" s="1"/>
  <c r="E152"/>
  <c r="G152" s="1"/>
  <c r="E153"/>
  <c r="G153" s="1"/>
  <c r="E154"/>
  <c r="G154" s="1"/>
  <c r="E155"/>
  <c r="G155" s="1"/>
  <c r="E156"/>
  <c r="G156" s="1"/>
  <c r="E157"/>
  <c r="G157" s="1"/>
  <c r="E158"/>
  <c r="G158" s="1"/>
  <c r="E159"/>
  <c r="G159" s="1"/>
  <c r="E160"/>
  <c r="G160" s="1"/>
  <c r="E161"/>
  <c r="G161" s="1"/>
  <c r="E162"/>
  <c r="G162" s="1"/>
  <c r="E163"/>
  <c r="G163" s="1"/>
  <c r="E160" i="32" l="1"/>
  <c r="G160" s="1"/>
  <c r="E160" i="34"/>
  <c r="G160" s="1"/>
  <c r="E161"/>
  <c r="G161" s="1"/>
  <c r="E162"/>
  <c r="G162" s="1"/>
  <c r="K162" s="1"/>
  <c r="K162" i="32" s="1"/>
  <c r="K162" i="24" s="1"/>
  <c r="K162" i="25" s="1"/>
  <c r="K162" i="26" s="1"/>
  <c r="K162" i="27" s="1"/>
  <c r="K162" i="28" s="1"/>
  <c r="K162" i="29" s="1"/>
  <c r="K162" i="30" s="1"/>
  <c r="K162" i="31" s="1"/>
  <c r="E163" i="34"/>
  <c r="E150"/>
  <c r="G150" s="1"/>
  <c r="K150" s="1"/>
  <c r="E151"/>
  <c r="G151" s="1"/>
  <c r="K151" s="1"/>
  <c r="E152"/>
  <c r="G152" s="1"/>
  <c r="K152" s="1"/>
  <c r="E153"/>
  <c r="G153" s="1"/>
  <c r="K153" s="1"/>
  <c r="E154"/>
  <c r="G154" s="1"/>
  <c r="K154" s="1"/>
  <c r="E155"/>
  <c r="G155" s="1"/>
  <c r="K155" s="1"/>
  <c r="E156"/>
  <c r="G156" s="1"/>
  <c r="E157"/>
  <c r="G157" s="1"/>
  <c r="E158"/>
  <c r="G158" s="1"/>
  <c r="E159"/>
  <c r="G159" s="1"/>
  <c r="K159" s="1"/>
  <c r="F158" i="14"/>
  <c r="G158"/>
  <c r="H158"/>
  <c r="K158"/>
  <c r="L158"/>
  <c r="M158"/>
  <c r="N158"/>
  <c r="O158"/>
  <c r="P158"/>
  <c r="Q158"/>
  <c r="R158"/>
  <c r="F159"/>
  <c r="G159"/>
  <c r="H159"/>
  <c r="K159"/>
  <c r="L159"/>
  <c r="M159"/>
  <c r="N159"/>
  <c r="O159"/>
  <c r="P159"/>
  <c r="Q159"/>
  <c r="R159"/>
  <c r="F160"/>
  <c r="G160"/>
  <c r="H160"/>
  <c r="K160"/>
  <c r="L160"/>
  <c r="M160"/>
  <c r="N160"/>
  <c r="O160"/>
  <c r="P160"/>
  <c r="Q160"/>
  <c r="R160"/>
  <c r="F161"/>
  <c r="G161"/>
  <c r="H161"/>
  <c r="K161"/>
  <c r="L161"/>
  <c r="M161"/>
  <c r="N161"/>
  <c r="O161"/>
  <c r="P161"/>
  <c r="Q161"/>
  <c r="R161"/>
  <c r="F162"/>
  <c r="G162"/>
  <c r="H162"/>
  <c r="K162"/>
  <c r="L162"/>
  <c r="M162"/>
  <c r="N162"/>
  <c r="O162"/>
  <c r="P162"/>
  <c r="Q162"/>
  <c r="R162"/>
  <c r="F163"/>
  <c r="G163"/>
  <c r="H163"/>
  <c r="J163"/>
  <c r="K163"/>
  <c r="L163"/>
  <c r="M163"/>
  <c r="N163"/>
  <c r="O163"/>
  <c r="P163"/>
  <c r="Q163"/>
  <c r="R163"/>
  <c r="F164"/>
  <c r="G164"/>
  <c r="H164"/>
  <c r="J164"/>
  <c r="K164"/>
  <c r="L164"/>
  <c r="M164"/>
  <c r="N164"/>
  <c r="O164"/>
  <c r="P164"/>
  <c r="Q164"/>
  <c r="R164"/>
  <c r="F165"/>
  <c r="G165"/>
  <c r="H165"/>
  <c r="J165"/>
  <c r="K165"/>
  <c r="L165"/>
  <c r="M165"/>
  <c r="N165"/>
  <c r="O165"/>
  <c r="P165"/>
  <c r="Q165"/>
  <c r="R165"/>
  <c r="G163" i="34" l="1"/>
  <c r="I165" i="14" s="1"/>
  <c r="I158"/>
  <c r="K156" i="34"/>
  <c r="K157"/>
  <c r="I159" i="14"/>
  <c r="J162"/>
  <c r="I163"/>
  <c r="K161" i="34"/>
  <c r="K161" i="32" s="1"/>
  <c r="K161" i="24" s="1"/>
  <c r="K161" i="25" s="1"/>
  <c r="K161" i="26" s="1"/>
  <c r="K161" i="27" s="1"/>
  <c r="K161" i="28" s="1"/>
  <c r="K161" i="29" s="1"/>
  <c r="K161" i="30" s="1"/>
  <c r="K161" i="31" s="1"/>
  <c r="I162" i="14"/>
  <c r="K160" i="34"/>
  <c r="K160" i="32" s="1"/>
  <c r="K160" i="24" s="1"/>
  <c r="K160" i="25" s="1"/>
  <c r="K160" i="26" s="1"/>
  <c r="K160" i="27" s="1"/>
  <c r="K160" i="28" s="1"/>
  <c r="K160" i="29" s="1"/>
  <c r="K160" i="30" s="1"/>
  <c r="K160" i="31" s="1"/>
  <c r="I164" i="14"/>
  <c r="K158" i="34"/>
  <c r="I160" i="14"/>
  <c r="I161"/>
  <c r="E150" i="32"/>
  <c r="G150" s="1"/>
  <c r="E151"/>
  <c r="G151" s="1"/>
  <c r="K151" s="1"/>
  <c r="K151" i="24" s="1"/>
  <c r="K151" i="25" s="1"/>
  <c r="K151" i="26" s="1"/>
  <c r="K151" i="27" s="1"/>
  <c r="K151" i="28" s="1"/>
  <c r="K151" i="29" s="1"/>
  <c r="K151" i="30" s="1"/>
  <c r="K151" i="31" s="1"/>
  <c r="E152" i="32"/>
  <c r="G152" s="1"/>
  <c r="E153"/>
  <c r="G153" s="1"/>
  <c r="E154"/>
  <c r="G154" s="1"/>
  <c r="E155"/>
  <c r="G155" s="1"/>
  <c r="E156"/>
  <c r="G156" s="1"/>
  <c r="E157"/>
  <c r="G157" s="1"/>
  <c r="E158"/>
  <c r="G158" s="1"/>
  <c r="E159"/>
  <c r="G159" s="1"/>
  <c r="F152" i="14"/>
  <c r="G152"/>
  <c r="H152"/>
  <c r="K152"/>
  <c r="L152"/>
  <c r="M152"/>
  <c r="N152"/>
  <c r="O152"/>
  <c r="P152"/>
  <c r="Q152"/>
  <c r="R152"/>
  <c r="F153"/>
  <c r="G153"/>
  <c r="H153"/>
  <c r="I153"/>
  <c r="K153"/>
  <c r="L153"/>
  <c r="M153"/>
  <c r="N153"/>
  <c r="O153"/>
  <c r="P153"/>
  <c r="Q153"/>
  <c r="R153"/>
  <c r="F154"/>
  <c r="G154"/>
  <c r="H154"/>
  <c r="I154"/>
  <c r="K154"/>
  <c r="L154"/>
  <c r="M154"/>
  <c r="N154"/>
  <c r="O154"/>
  <c r="P154"/>
  <c r="Q154"/>
  <c r="R154"/>
  <c r="F155"/>
  <c r="G155"/>
  <c r="H155"/>
  <c r="I155"/>
  <c r="K155"/>
  <c r="L155"/>
  <c r="M155"/>
  <c r="N155"/>
  <c r="O155"/>
  <c r="P155"/>
  <c r="Q155"/>
  <c r="R155"/>
  <c r="F156"/>
  <c r="G156"/>
  <c r="H156"/>
  <c r="I156"/>
  <c r="K156"/>
  <c r="L156"/>
  <c r="M156"/>
  <c r="N156"/>
  <c r="O156"/>
  <c r="P156"/>
  <c r="Q156"/>
  <c r="R156"/>
  <c r="F157"/>
  <c r="G157"/>
  <c r="H157"/>
  <c r="I157"/>
  <c r="K157"/>
  <c r="L157"/>
  <c r="M157"/>
  <c r="N157"/>
  <c r="O157"/>
  <c r="P157"/>
  <c r="Q157"/>
  <c r="R157"/>
  <c r="K163" i="34" l="1"/>
  <c r="K163" i="32" s="1"/>
  <c r="K163" i="24" s="1"/>
  <c r="K163" i="25" s="1"/>
  <c r="K163" i="26" s="1"/>
  <c r="K163" i="27" s="1"/>
  <c r="K163" i="28" s="1"/>
  <c r="K163" i="29" s="1"/>
  <c r="K163" i="30" s="1"/>
  <c r="K163" i="31" s="1"/>
  <c r="J158" i="14"/>
  <c r="K156" i="32"/>
  <c r="K156" i="24" s="1"/>
  <c r="K156" i="25" s="1"/>
  <c r="K156" i="26" s="1"/>
  <c r="K156" i="27" s="1"/>
  <c r="K156" i="28" s="1"/>
  <c r="K156" i="29" s="1"/>
  <c r="K156" i="30" s="1"/>
  <c r="K156" i="31" s="1"/>
  <c r="K155" i="32"/>
  <c r="K155" i="24" s="1"/>
  <c r="K155" i="25" s="1"/>
  <c r="K155" i="26" s="1"/>
  <c r="K155" i="27" s="1"/>
  <c r="K155" i="28" s="1"/>
  <c r="K155" i="29" s="1"/>
  <c r="K155" i="30" s="1"/>
  <c r="K155" i="31" s="1"/>
  <c r="J157" i="14"/>
  <c r="K157" i="32"/>
  <c r="K157" i="24" s="1"/>
  <c r="K157" i="25" s="1"/>
  <c r="K157" i="26" s="1"/>
  <c r="K157" i="27" s="1"/>
  <c r="K157" i="28" s="1"/>
  <c r="K157" i="29" s="1"/>
  <c r="K157" i="30" s="1"/>
  <c r="K157" i="31" s="1"/>
  <c r="J159" i="14"/>
  <c r="K159" i="32"/>
  <c r="K159" i="24" s="1"/>
  <c r="K159" i="25" s="1"/>
  <c r="K159" i="26" s="1"/>
  <c r="K159" i="27" s="1"/>
  <c r="K159" i="28" s="1"/>
  <c r="K159" i="29" s="1"/>
  <c r="K159" i="30" s="1"/>
  <c r="K159" i="31" s="1"/>
  <c r="J161" i="14"/>
  <c r="K158" i="32"/>
  <c r="K158" i="24" s="1"/>
  <c r="K158" i="25" s="1"/>
  <c r="K158" i="26" s="1"/>
  <c r="K158" i="27" s="1"/>
  <c r="K158" i="28" s="1"/>
  <c r="K158" i="29" s="1"/>
  <c r="K158" i="30" s="1"/>
  <c r="K158" i="31" s="1"/>
  <c r="J160" i="14"/>
  <c r="K152" i="32"/>
  <c r="K152" i="24" s="1"/>
  <c r="K152" i="25" s="1"/>
  <c r="K152" i="26" s="1"/>
  <c r="K152" i="27" s="1"/>
  <c r="K152" i="28" s="1"/>
  <c r="K152" i="29" s="1"/>
  <c r="K152" i="30" s="1"/>
  <c r="K152" i="31" s="1"/>
  <c r="J154" i="14"/>
  <c r="K154" i="32"/>
  <c r="K154" i="24" s="1"/>
  <c r="K154" i="25" s="1"/>
  <c r="K154" i="26" s="1"/>
  <c r="K154" i="27" s="1"/>
  <c r="K154" i="28" s="1"/>
  <c r="K154" i="29" s="1"/>
  <c r="K154" i="30" s="1"/>
  <c r="K154" i="31" s="1"/>
  <c r="J156" i="14"/>
  <c r="K153" i="32"/>
  <c r="K153" i="24" s="1"/>
  <c r="K153" i="25" s="1"/>
  <c r="K153" i="26" s="1"/>
  <c r="K153" i="27" s="1"/>
  <c r="K153" i="28" s="1"/>
  <c r="K153" i="29" s="1"/>
  <c r="K153" i="30" s="1"/>
  <c r="K153" i="31" s="1"/>
  <c r="J155" i="14"/>
  <c r="J152"/>
  <c r="J153"/>
  <c r="E137" i="32"/>
  <c r="G137" s="1"/>
  <c r="E138"/>
  <c r="G138" s="1"/>
  <c r="E139"/>
  <c r="G139" s="1"/>
  <c r="E140"/>
  <c r="G140" s="1"/>
  <c r="J142" i="14" s="1"/>
  <c r="E141" i="32"/>
  <c r="G141" s="1"/>
  <c r="E142"/>
  <c r="G142" s="1"/>
  <c r="E143"/>
  <c r="G143" s="1"/>
  <c r="E144"/>
  <c r="G144" s="1"/>
  <c r="E145"/>
  <c r="G145" s="1"/>
  <c r="E146"/>
  <c r="G146" s="1"/>
  <c r="E147"/>
  <c r="G147" s="1"/>
  <c r="E148"/>
  <c r="G148" s="1"/>
  <c r="E149"/>
  <c r="G149" s="1"/>
  <c r="E149" i="34"/>
  <c r="G149" s="1"/>
  <c r="E137"/>
  <c r="G137" s="1"/>
  <c r="E138"/>
  <c r="G138" s="1"/>
  <c r="E139"/>
  <c r="G139" s="1"/>
  <c r="E140"/>
  <c r="G140" s="1"/>
  <c r="E141"/>
  <c r="G141" s="1"/>
  <c r="E142"/>
  <c r="G142" s="1"/>
  <c r="E143"/>
  <c r="G143" s="1"/>
  <c r="E144"/>
  <c r="G144" s="1"/>
  <c r="E145"/>
  <c r="G145" s="1"/>
  <c r="E146"/>
  <c r="G146" s="1"/>
  <c r="E147"/>
  <c r="G147" s="1"/>
  <c r="I152" i="14" s="1"/>
  <c r="E148" i="34"/>
  <c r="G148" s="1"/>
  <c r="H139" i="14"/>
  <c r="H142"/>
  <c r="H146"/>
  <c r="H147"/>
  <c r="H151"/>
  <c r="F151"/>
  <c r="K151"/>
  <c r="L151"/>
  <c r="M151"/>
  <c r="N151"/>
  <c r="O151"/>
  <c r="P151"/>
  <c r="Q151"/>
  <c r="R151"/>
  <c r="F139"/>
  <c r="K139"/>
  <c r="L139"/>
  <c r="M139"/>
  <c r="N139"/>
  <c r="O139"/>
  <c r="P139"/>
  <c r="Q139"/>
  <c r="R139"/>
  <c r="F140"/>
  <c r="K140"/>
  <c r="L140"/>
  <c r="M140"/>
  <c r="N140"/>
  <c r="O140"/>
  <c r="P140"/>
  <c r="Q140"/>
  <c r="R140"/>
  <c r="F141"/>
  <c r="K141"/>
  <c r="L141"/>
  <c r="M141"/>
  <c r="N141"/>
  <c r="O141"/>
  <c r="P141"/>
  <c r="Q141"/>
  <c r="R141"/>
  <c r="F142"/>
  <c r="K142"/>
  <c r="L142"/>
  <c r="M142"/>
  <c r="N142"/>
  <c r="O142"/>
  <c r="P142"/>
  <c r="Q142"/>
  <c r="R142"/>
  <c r="F143"/>
  <c r="K143"/>
  <c r="L143"/>
  <c r="M143"/>
  <c r="N143"/>
  <c r="O143"/>
  <c r="P143"/>
  <c r="Q143"/>
  <c r="R143"/>
  <c r="F144"/>
  <c r="K144"/>
  <c r="L144"/>
  <c r="M144"/>
  <c r="N144"/>
  <c r="O144"/>
  <c r="P144"/>
  <c r="Q144"/>
  <c r="R144"/>
  <c r="F145"/>
  <c r="K145"/>
  <c r="L145"/>
  <c r="M145"/>
  <c r="N145"/>
  <c r="O145"/>
  <c r="P145"/>
  <c r="Q145"/>
  <c r="R145"/>
  <c r="F146"/>
  <c r="K146"/>
  <c r="L146"/>
  <c r="M146"/>
  <c r="N146"/>
  <c r="O146"/>
  <c r="P146"/>
  <c r="Q146"/>
  <c r="R146"/>
  <c r="F147"/>
  <c r="K147"/>
  <c r="L147"/>
  <c r="M147"/>
  <c r="N147"/>
  <c r="O147"/>
  <c r="P147"/>
  <c r="Q147"/>
  <c r="R147"/>
  <c r="F148"/>
  <c r="K148"/>
  <c r="L148"/>
  <c r="M148"/>
  <c r="N148"/>
  <c r="O148"/>
  <c r="P148"/>
  <c r="Q148"/>
  <c r="R148"/>
  <c r="F149"/>
  <c r="K149"/>
  <c r="L149"/>
  <c r="M149"/>
  <c r="N149"/>
  <c r="O149"/>
  <c r="P149"/>
  <c r="Q149"/>
  <c r="R149"/>
  <c r="F150"/>
  <c r="K150"/>
  <c r="L150"/>
  <c r="M150"/>
  <c r="N150"/>
  <c r="O150"/>
  <c r="P150"/>
  <c r="Q150"/>
  <c r="R150"/>
  <c r="K143" i="35" l="1"/>
  <c r="K138"/>
  <c r="G140" i="14"/>
  <c r="K139" i="35"/>
  <c r="G141" i="14"/>
  <c r="K142" i="35"/>
  <c r="G144" i="14"/>
  <c r="G150"/>
  <c r="G149"/>
  <c r="K146" i="35"/>
  <c r="G148" i="14"/>
  <c r="J146"/>
  <c r="J150"/>
  <c r="J145"/>
  <c r="J148"/>
  <c r="J143"/>
  <c r="J147"/>
  <c r="J151"/>
  <c r="J140"/>
  <c r="J144"/>
  <c r="J139"/>
  <c r="J141"/>
  <c r="J149"/>
  <c r="I150"/>
  <c r="I144"/>
  <c r="I151"/>
  <c r="I143"/>
  <c r="I145"/>
  <c r="I147"/>
  <c r="I149"/>
  <c r="I146"/>
  <c r="I148"/>
  <c r="H143"/>
  <c r="H150"/>
  <c r="H145"/>
  <c r="H140"/>
  <c r="H149"/>
  <c r="H144"/>
  <c r="H148"/>
  <c r="H141"/>
  <c r="G151"/>
  <c r="K141" i="35"/>
  <c r="G143" i="14"/>
  <c r="K145" i="35"/>
  <c r="G147" i="14"/>
  <c r="G142"/>
  <c r="K140" i="35"/>
  <c r="G146" i="14"/>
  <c r="K144" i="35"/>
  <c r="K137"/>
  <c r="G139" i="14"/>
  <c r="K145" i="33" l="1"/>
  <c r="K145" i="34" s="1"/>
  <c r="K145" i="32" s="1"/>
  <c r="K145" i="24" s="1"/>
  <c r="K145" i="25" s="1"/>
  <c r="K145" i="26" s="1"/>
  <c r="K145" i="27" s="1"/>
  <c r="K145" i="28" s="1"/>
  <c r="K145" i="29" s="1"/>
  <c r="K145" i="30" s="1"/>
  <c r="K145" i="31" s="1"/>
  <c r="K149" i="33"/>
  <c r="K149" i="34" s="1"/>
  <c r="K149" i="32" s="1"/>
  <c r="K149" i="24" s="1"/>
  <c r="K149" i="25" s="1"/>
  <c r="K149" i="26" s="1"/>
  <c r="K149" i="27" s="1"/>
  <c r="K149" i="28" s="1"/>
  <c r="K149" i="29" s="1"/>
  <c r="K149" i="30" s="1"/>
  <c r="K149" i="31" s="1"/>
  <c r="K139" i="33"/>
  <c r="K139" i="34" s="1"/>
  <c r="K140" i="33"/>
  <c r="K140" i="34" s="1"/>
  <c r="K147" i="33"/>
  <c r="K147" i="34" s="1"/>
  <c r="K147" i="32" s="1"/>
  <c r="K147" i="24" s="1"/>
  <c r="K147" i="25" s="1"/>
  <c r="K147" i="26" s="1"/>
  <c r="K147" i="27" s="1"/>
  <c r="K147" i="28" s="1"/>
  <c r="K147" i="29" s="1"/>
  <c r="K147" i="30" s="1"/>
  <c r="K147" i="31" s="1"/>
  <c r="K137" i="33"/>
  <c r="K137" i="34" s="1"/>
  <c r="K141" i="33"/>
  <c r="K141" i="34" s="1"/>
  <c r="K141" i="32" s="1"/>
  <c r="K141" i="24" s="1"/>
  <c r="K141" i="25" s="1"/>
  <c r="K141" i="26" s="1"/>
  <c r="K141" i="27" s="1"/>
  <c r="K141" i="28" s="1"/>
  <c r="K141" i="29" s="1"/>
  <c r="K141" i="30" s="1"/>
  <c r="K141" i="31" s="1"/>
  <c r="K142" i="33"/>
  <c r="K142" i="34" s="1"/>
  <c r="K142" i="32" s="1"/>
  <c r="K142" i="24" s="1"/>
  <c r="K142" i="25" s="1"/>
  <c r="K142" i="26" s="1"/>
  <c r="K142" i="27" s="1"/>
  <c r="K142" i="28" s="1"/>
  <c r="K142" i="29" s="1"/>
  <c r="K142" i="30" s="1"/>
  <c r="K142" i="31" s="1"/>
  <c r="K138" i="33"/>
  <c r="K138" i="34" s="1"/>
  <c r="K144" i="33"/>
  <c r="K144" i="34" s="1"/>
  <c r="K144" i="32" s="1"/>
  <c r="K144" i="24" s="1"/>
  <c r="K144" i="25" s="1"/>
  <c r="K144" i="26" s="1"/>
  <c r="K144" i="27" s="1"/>
  <c r="K144" i="28" s="1"/>
  <c r="K144" i="29" s="1"/>
  <c r="K144" i="30" s="1"/>
  <c r="K144" i="31" s="1"/>
  <c r="K146" i="33"/>
  <c r="K146" i="34" s="1"/>
  <c r="K146" i="32" s="1"/>
  <c r="K146" i="24" s="1"/>
  <c r="K146" i="25" s="1"/>
  <c r="K146" i="26" s="1"/>
  <c r="K146" i="27" s="1"/>
  <c r="K146" i="28" s="1"/>
  <c r="K146" i="29" s="1"/>
  <c r="K146" i="30" s="1"/>
  <c r="K146" i="31" s="1"/>
  <c r="K148" i="33"/>
  <c r="K148" i="34" s="1"/>
  <c r="K148" i="32" s="1"/>
  <c r="K148" i="24" s="1"/>
  <c r="K148" i="25" s="1"/>
  <c r="K148" i="26" s="1"/>
  <c r="K148" i="27" s="1"/>
  <c r="K148" i="28" s="1"/>
  <c r="K148" i="29" s="1"/>
  <c r="K148" i="30" s="1"/>
  <c r="K148" i="31" s="1"/>
  <c r="K143" i="33"/>
  <c r="K143" i="34" s="1"/>
  <c r="K143" i="32" s="1"/>
  <c r="K143" i="24" s="1"/>
  <c r="K143" i="25" s="1"/>
  <c r="K143" i="26" s="1"/>
  <c r="K143" i="27" s="1"/>
  <c r="K143" i="28" s="1"/>
  <c r="K143" i="29" s="1"/>
  <c r="K143" i="30" s="1"/>
  <c r="K143" i="31" s="1"/>
  <c r="G145" i="14"/>
  <c r="K150" i="32"/>
  <c r="K150" i="24" s="1"/>
  <c r="K150" i="25" s="1"/>
  <c r="K150" i="26" s="1"/>
  <c r="K150" i="27" s="1"/>
  <c r="K150" i="28" s="1"/>
  <c r="K150" i="29" s="1"/>
  <c r="K150" i="30" s="1"/>
  <c r="K150" i="31" s="1"/>
  <c r="F10" i="14" l="1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E136" i="31" l="1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G8" s="1"/>
  <c r="E7"/>
  <c r="G7" s="1"/>
  <c r="E136" i="30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G8" s="1"/>
  <c r="E7"/>
  <c r="G7" s="1"/>
  <c r="E136" i="29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G8" s="1"/>
  <c r="E7"/>
  <c r="G7" s="1"/>
  <c r="E136" i="28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G8"/>
  <c r="G7"/>
  <c r="E136" i="27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G8" s="1"/>
  <c r="E7"/>
  <c r="G7" s="1"/>
  <c r="E136" i="26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G8" s="1"/>
  <c r="E7"/>
  <c r="G7" s="1"/>
  <c r="E136" i="25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G8" s="1"/>
  <c r="E7"/>
  <c r="G7" s="1"/>
  <c r="E136" i="24"/>
  <c r="G136" s="1"/>
  <c r="E135"/>
  <c r="G135" s="1"/>
  <c r="E134"/>
  <c r="G134" s="1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E60"/>
  <c r="G60" s="1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E41"/>
  <c r="G41" s="1"/>
  <c r="E40"/>
  <c r="G40" s="1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G8" s="1"/>
  <c r="E7"/>
  <c r="G7" s="1"/>
  <c r="E136" i="32"/>
  <c r="G136" s="1"/>
  <c r="J138" i="14" s="1"/>
  <c r="E135" i="32"/>
  <c r="G135" s="1"/>
  <c r="J137" i="14" s="1"/>
  <c r="E134" i="32"/>
  <c r="G134" s="1"/>
  <c r="E133"/>
  <c r="G133" s="1"/>
  <c r="J135" i="14" s="1"/>
  <c r="E132" i="32"/>
  <c r="G132" s="1"/>
  <c r="J134" i="14" s="1"/>
  <c r="E131" i="32"/>
  <c r="G131" s="1"/>
  <c r="J133" i="14" s="1"/>
  <c r="E130" i="32"/>
  <c r="G130" s="1"/>
  <c r="E129"/>
  <c r="G129" s="1"/>
  <c r="J131" i="14" s="1"/>
  <c r="E128" i="32"/>
  <c r="G128" s="1"/>
  <c r="J130" i="14" s="1"/>
  <c r="E127" i="32"/>
  <c r="G127" s="1"/>
  <c r="J129" i="14" s="1"/>
  <c r="E126" i="32"/>
  <c r="G126" s="1"/>
  <c r="E125"/>
  <c r="G125" s="1"/>
  <c r="J127" i="14" s="1"/>
  <c r="E124" i="32"/>
  <c r="G124" s="1"/>
  <c r="J126" i="14" s="1"/>
  <c r="E123" i="32"/>
  <c r="G123" s="1"/>
  <c r="J125" i="14" s="1"/>
  <c r="E122" i="32"/>
  <c r="G122" s="1"/>
  <c r="E121"/>
  <c r="G121" s="1"/>
  <c r="J123" i="14" s="1"/>
  <c r="E120" i="32"/>
  <c r="G120" s="1"/>
  <c r="J122" i="14" s="1"/>
  <c r="E119" i="32"/>
  <c r="G119" s="1"/>
  <c r="J121" i="14" s="1"/>
  <c r="E118" i="32"/>
  <c r="G118" s="1"/>
  <c r="E117"/>
  <c r="G117" s="1"/>
  <c r="J119" i="14" s="1"/>
  <c r="E116" i="32"/>
  <c r="G116" s="1"/>
  <c r="J118" i="14" s="1"/>
  <c r="E115" i="32"/>
  <c r="G115" s="1"/>
  <c r="J117" i="14" s="1"/>
  <c r="E114" i="32"/>
  <c r="G114" s="1"/>
  <c r="E113"/>
  <c r="G113" s="1"/>
  <c r="J115" i="14" s="1"/>
  <c r="E112" i="32"/>
  <c r="G112" s="1"/>
  <c r="J114" i="14" s="1"/>
  <c r="E111" i="32"/>
  <c r="G111" s="1"/>
  <c r="J113" i="14" s="1"/>
  <c r="E110" i="32"/>
  <c r="G110" s="1"/>
  <c r="E109"/>
  <c r="G109" s="1"/>
  <c r="J111" i="14" s="1"/>
  <c r="E108" i="32"/>
  <c r="G108" s="1"/>
  <c r="J110" i="14" s="1"/>
  <c r="E107" i="32"/>
  <c r="G107" s="1"/>
  <c r="J109" i="14" s="1"/>
  <c r="E106" i="32"/>
  <c r="G106" s="1"/>
  <c r="E105"/>
  <c r="G105" s="1"/>
  <c r="J107" i="14" s="1"/>
  <c r="E104" i="32"/>
  <c r="G104" s="1"/>
  <c r="J106" i="14" s="1"/>
  <c r="E103" i="32"/>
  <c r="G103" s="1"/>
  <c r="J105" i="14" s="1"/>
  <c r="E102" i="32"/>
  <c r="G102" s="1"/>
  <c r="E101"/>
  <c r="G101" s="1"/>
  <c r="J103" i="14" s="1"/>
  <c r="E100" i="32"/>
  <c r="G100" s="1"/>
  <c r="J102" i="14" s="1"/>
  <c r="E99" i="32"/>
  <c r="G99" s="1"/>
  <c r="J101" i="14" s="1"/>
  <c r="E98" i="32"/>
  <c r="G98" s="1"/>
  <c r="E97"/>
  <c r="G97" s="1"/>
  <c r="J99" i="14" s="1"/>
  <c r="E96" i="32"/>
  <c r="G96" s="1"/>
  <c r="J98" i="14" s="1"/>
  <c r="E95" i="32"/>
  <c r="G95" s="1"/>
  <c r="J97" i="14" s="1"/>
  <c r="E94" i="32"/>
  <c r="G94" s="1"/>
  <c r="E93"/>
  <c r="G93" s="1"/>
  <c r="J95" i="14" s="1"/>
  <c r="E92" i="32"/>
  <c r="G92" s="1"/>
  <c r="J94" i="14" s="1"/>
  <c r="E91" i="32"/>
  <c r="G91" s="1"/>
  <c r="J93" i="14" s="1"/>
  <c r="E90" i="32"/>
  <c r="G90" s="1"/>
  <c r="E89"/>
  <c r="G89" s="1"/>
  <c r="J91" i="14" s="1"/>
  <c r="E88" i="32"/>
  <c r="G88" s="1"/>
  <c r="J90" i="14" s="1"/>
  <c r="E87" i="32"/>
  <c r="G87" s="1"/>
  <c r="J89" i="14" s="1"/>
  <c r="E86" i="32"/>
  <c r="G86" s="1"/>
  <c r="E85"/>
  <c r="G85" s="1"/>
  <c r="J87" i="14" s="1"/>
  <c r="E84" i="32"/>
  <c r="G84" s="1"/>
  <c r="J86" i="14" s="1"/>
  <c r="E83" i="32"/>
  <c r="G83" s="1"/>
  <c r="J85" i="14" s="1"/>
  <c r="E82" i="32"/>
  <c r="G82" s="1"/>
  <c r="E81"/>
  <c r="G81" s="1"/>
  <c r="J83" i="14" s="1"/>
  <c r="E80" i="32"/>
  <c r="G80" s="1"/>
  <c r="J82" i="14" s="1"/>
  <c r="E79" i="32"/>
  <c r="G79" s="1"/>
  <c r="J81" i="14" s="1"/>
  <c r="E78" i="32"/>
  <c r="G78" s="1"/>
  <c r="E77"/>
  <c r="G77" s="1"/>
  <c r="J79" i="14" s="1"/>
  <c r="E76" i="32"/>
  <c r="G76" s="1"/>
  <c r="J78" i="14" s="1"/>
  <c r="E75" i="32"/>
  <c r="G75" s="1"/>
  <c r="J77" i="14" s="1"/>
  <c r="E74" i="32"/>
  <c r="G74" s="1"/>
  <c r="E73"/>
  <c r="G73" s="1"/>
  <c r="J75" i="14" s="1"/>
  <c r="E72" i="32"/>
  <c r="G72" s="1"/>
  <c r="J74" i="14" s="1"/>
  <c r="E71" i="32"/>
  <c r="G71" s="1"/>
  <c r="J73" i="14" s="1"/>
  <c r="E70" i="32"/>
  <c r="G70" s="1"/>
  <c r="E69"/>
  <c r="G69" s="1"/>
  <c r="J71" i="14" s="1"/>
  <c r="E68" i="32"/>
  <c r="G68" s="1"/>
  <c r="J70" i="14" s="1"/>
  <c r="E67" i="32"/>
  <c r="G67" s="1"/>
  <c r="J69" i="14" s="1"/>
  <c r="E66" i="32"/>
  <c r="G66" s="1"/>
  <c r="E65"/>
  <c r="G65" s="1"/>
  <c r="J67" i="14" s="1"/>
  <c r="E64" i="32"/>
  <c r="G64" s="1"/>
  <c r="J66" i="14" s="1"/>
  <c r="E63" i="32"/>
  <c r="G63" s="1"/>
  <c r="J65" i="14" s="1"/>
  <c r="E62" i="32"/>
  <c r="G62" s="1"/>
  <c r="E61"/>
  <c r="G61" s="1"/>
  <c r="J63" i="14" s="1"/>
  <c r="E60" i="32"/>
  <c r="E59"/>
  <c r="G59" s="1"/>
  <c r="J61" i="14" s="1"/>
  <c r="E58" i="32"/>
  <c r="G58" s="1"/>
  <c r="E57"/>
  <c r="G57" s="1"/>
  <c r="J59" i="14" s="1"/>
  <c r="E56" i="32"/>
  <c r="G56" s="1"/>
  <c r="J58" i="14" s="1"/>
  <c r="E55" i="32"/>
  <c r="G55" s="1"/>
  <c r="J57" i="14" s="1"/>
  <c r="E54" i="32"/>
  <c r="G54" s="1"/>
  <c r="E53"/>
  <c r="G53" s="1"/>
  <c r="J55" i="14" s="1"/>
  <c r="E52" i="32"/>
  <c r="G52" s="1"/>
  <c r="J54" i="14" s="1"/>
  <c r="E51" i="32"/>
  <c r="G51" s="1"/>
  <c r="J53" i="14" s="1"/>
  <c r="E50" i="32"/>
  <c r="G50" s="1"/>
  <c r="E49"/>
  <c r="G49" s="1"/>
  <c r="J51" i="14" s="1"/>
  <c r="E48" i="32"/>
  <c r="G48" s="1"/>
  <c r="J50" i="14" s="1"/>
  <c r="E47" i="32"/>
  <c r="G47" s="1"/>
  <c r="J49" i="14" s="1"/>
  <c r="E46" i="32"/>
  <c r="G46" s="1"/>
  <c r="E45"/>
  <c r="G45" s="1"/>
  <c r="J47" i="14" s="1"/>
  <c r="E44" i="32"/>
  <c r="G44" s="1"/>
  <c r="J46" i="14" s="1"/>
  <c r="E43" i="32"/>
  <c r="G43" s="1"/>
  <c r="J45" i="14" s="1"/>
  <c r="E42" i="32"/>
  <c r="G42" s="1"/>
  <c r="E41"/>
  <c r="G41" s="1"/>
  <c r="J43" i="14" s="1"/>
  <c r="E40" i="32"/>
  <c r="G40" s="1"/>
  <c r="J42" i="14" s="1"/>
  <c r="E39" i="32"/>
  <c r="G39" s="1"/>
  <c r="J41" i="14" s="1"/>
  <c r="E38" i="32"/>
  <c r="G38" s="1"/>
  <c r="E37"/>
  <c r="G37" s="1"/>
  <c r="J39" i="14" s="1"/>
  <c r="E36" i="32"/>
  <c r="G36" s="1"/>
  <c r="J38" i="14" s="1"/>
  <c r="E35" i="32"/>
  <c r="G35" s="1"/>
  <c r="J37" i="14" s="1"/>
  <c r="E34" i="32"/>
  <c r="G34" s="1"/>
  <c r="E33"/>
  <c r="G33" s="1"/>
  <c r="J35" i="14" s="1"/>
  <c r="E32" i="32"/>
  <c r="G32" s="1"/>
  <c r="J34" i="14" s="1"/>
  <c r="E31" i="32"/>
  <c r="G31" s="1"/>
  <c r="J33" i="14" s="1"/>
  <c r="E30" i="32"/>
  <c r="G30" s="1"/>
  <c r="E29"/>
  <c r="G29" s="1"/>
  <c r="J31" i="14" s="1"/>
  <c r="E28" i="32"/>
  <c r="G28" s="1"/>
  <c r="J30" i="14" s="1"/>
  <c r="E27" i="32"/>
  <c r="G27" s="1"/>
  <c r="J29" i="14" s="1"/>
  <c r="E26" i="32"/>
  <c r="G26" s="1"/>
  <c r="E25"/>
  <c r="G25" s="1"/>
  <c r="J27" i="14" s="1"/>
  <c r="E24" i="32"/>
  <c r="G24" s="1"/>
  <c r="J26" i="14" s="1"/>
  <c r="E23" i="32"/>
  <c r="G23" s="1"/>
  <c r="J25" i="14" s="1"/>
  <c r="E22" i="32"/>
  <c r="G22" s="1"/>
  <c r="E21"/>
  <c r="G21" s="1"/>
  <c r="J23" i="14" s="1"/>
  <c r="E20" i="32"/>
  <c r="G20" s="1"/>
  <c r="J22" i="14" s="1"/>
  <c r="E19" i="32"/>
  <c r="G19" s="1"/>
  <c r="J21" i="14" s="1"/>
  <c r="E18" i="32"/>
  <c r="G18" s="1"/>
  <c r="E17"/>
  <c r="G17" s="1"/>
  <c r="J19" i="14" s="1"/>
  <c r="E16" i="32"/>
  <c r="G16" s="1"/>
  <c r="J18" i="14" s="1"/>
  <c r="E15" i="32"/>
  <c r="G15" s="1"/>
  <c r="J17" i="14" s="1"/>
  <c r="E14" i="32"/>
  <c r="G14" s="1"/>
  <c r="E13"/>
  <c r="G13" s="1"/>
  <c r="J15" i="14" s="1"/>
  <c r="E12" i="32"/>
  <c r="G12" s="1"/>
  <c r="J14" i="14" s="1"/>
  <c r="E11" i="32"/>
  <c r="G11" s="1"/>
  <c r="J13" i="14" s="1"/>
  <c r="E10" i="32"/>
  <c r="G10" s="1"/>
  <c r="E9"/>
  <c r="G9" s="1"/>
  <c r="J11" i="14" s="1"/>
  <c r="E8" i="32"/>
  <c r="G8" s="1"/>
  <c r="J10" i="14" s="1"/>
  <c r="E7" i="32"/>
  <c r="G7" s="1"/>
  <c r="J9" i="14" s="1"/>
  <c r="E136" i="34"/>
  <c r="G136" s="1"/>
  <c r="E135"/>
  <c r="G135" s="1"/>
  <c r="I141" i="14" s="1"/>
  <c r="E134" i="34"/>
  <c r="G134" s="1"/>
  <c r="I140" i="14" s="1"/>
  <c r="E133" i="34"/>
  <c r="G133" s="1"/>
  <c r="E132"/>
  <c r="G132" s="1"/>
  <c r="I134" i="14" s="1"/>
  <c r="E131" i="34"/>
  <c r="G131" s="1"/>
  <c r="E130"/>
  <c r="G130" s="1"/>
  <c r="E129"/>
  <c r="G129" s="1"/>
  <c r="E128"/>
  <c r="G128" s="1"/>
  <c r="E127"/>
  <c r="G127" s="1"/>
  <c r="I129" i="14" s="1"/>
  <c r="E126" i="34"/>
  <c r="G126" s="1"/>
  <c r="E125"/>
  <c r="G125" s="1"/>
  <c r="E124"/>
  <c r="G124" s="1"/>
  <c r="E123"/>
  <c r="G123" s="1"/>
  <c r="I125" i="14" s="1"/>
  <c r="E122" i="34"/>
  <c r="G122" s="1"/>
  <c r="I124" i="14" s="1"/>
  <c r="E121" i="34"/>
  <c r="G121" s="1"/>
  <c r="E120"/>
  <c r="G120" s="1"/>
  <c r="E119"/>
  <c r="G119" s="1"/>
  <c r="I121" i="14" s="1"/>
  <c r="E118" i="34"/>
  <c r="G118" s="1"/>
  <c r="I120" i="14" s="1"/>
  <c r="E117" i="34"/>
  <c r="G117" s="1"/>
  <c r="E116"/>
  <c r="G116" s="1"/>
  <c r="E115"/>
  <c r="G115" s="1"/>
  <c r="I117" i="14" s="1"/>
  <c r="E114" i="34"/>
  <c r="G114" s="1"/>
  <c r="I116" i="14" s="1"/>
  <c r="E113" i="34"/>
  <c r="G113" s="1"/>
  <c r="E112"/>
  <c r="G112" s="1"/>
  <c r="E111"/>
  <c r="G111" s="1"/>
  <c r="I113" i="14" s="1"/>
  <c r="E110" i="34"/>
  <c r="G110" s="1"/>
  <c r="E109"/>
  <c r="G109" s="1"/>
  <c r="E108"/>
  <c r="G108" s="1"/>
  <c r="E107"/>
  <c r="G107" s="1"/>
  <c r="I109" i="14" s="1"/>
  <c r="E106" i="34"/>
  <c r="G106" s="1"/>
  <c r="E105"/>
  <c r="G105" s="1"/>
  <c r="E104"/>
  <c r="G104" s="1"/>
  <c r="E103"/>
  <c r="G103" s="1"/>
  <c r="E102"/>
  <c r="G102" s="1"/>
  <c r="E101"/>
  <c r="G101" s="1"/>
  <c r="E100"/>
  <c r="G100" s="1"/>
  <c r="E99"/>
  <c r="G99" s="1"/>
  <c r="E98"/>
  <c r="G98" s="1"/>
  <c r="E97"/>
  <c r="G97" s="1"/>
  <c r="E96"/>
  <c r="G96" s="1"/>
  <c r="E95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E85"/>
  <c r="G85" s="1"/>
  <c r="E84"/>
  <c r="G84" s="1"/>
  <c r="E83"/>
  <c r="G83" s="1"/>
  <c r="E82"/>
  <c r="G82" s="1"/>
  <c r="E81"/>
  <c r="G81" s="1"/>
  <c r="E80"/>
  <c r="G80" s="1"/>
  <c r="I82" i="14" s="1"/>
  <c r="E79" i="34"/>
  <c r="G79" s="1"/>
  <c r="E78"/>
  <c r="G78" s="1"/>
  <c r="I80" i="14" s="1"/>
  <c r="E77" i="34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I70" i="14" s="1"/>
  <c r="E67" i="34"/>
  <c r="G67" s="1"/>
  <c r="E66"/>
  <c r="G66" s="1"/>
  <c r="E65"/>
  <c r="G65" s="1"/>
  <c r="E64"/>
  <c r="G64" s="1"/>
  <c r="E63"/>
  <c r="G63" s="1"/>
  <c r="E62"/>
  <c r="G62" s="1"/>
  <c r="E61"/>
  <c r="G61" s="1"/>
  <c r="I63" i="14" s="1"/>
  <c r="E60" i="34"/>
  <c r="G60" s="1"/>
  <c r="I62" i="14" s="1"/>
  <c r="E59" i="34"/>
  <c r="G59" s="1"/>
  <c r="E58"/>
  <c r="G58" s="1"/>
  <c r="E57"/>
  <c r="G57" s="1"/>
  <c r="E56"/>
  <c r="G56" s="1"/>
  <c r="I58" i="14" s="1"/>
  <c r="E55" i="34"/>
  <c r="G55" s="1"/>
  <c r="E54"/>
  <c r="G54" s="1"/>
  <c r="E53"/>
  <c r="G53" s="1"/>
  <c r="E52"/>
  <c r="G52" s="1"/>
  <c r="I54" i="14" s="1"/>
  <c r="E51" i="34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I46" i="14" s="1"/>
  <c r="E43" i="34"/>
  <c r="G43" s="1"/>
  <c r="E42"/>
  <c r="G42" s="1"/>
  <c r="E41"/>
  <c r="G41" s="1"/>
  <c r="I43" i="14" s="1"/>
  <c r="E40" i="34"/>
  <c r="G40" s="1"/>
  <c r="E39"/>
  <c r="G39" s="1"/>
  <c r="E38"/>
  <c r="G38" s="1"/>
  <c r="E37"/>
  <c r="G37" s="1"/>
  <c r="I39" i="14" s="1"/>
  <c r="E36" i="34"/>
  <c r="G36" s="1"/>
  <c r="I38" i="14" s="1"/>
  <c r="E35" i="34"/>
  <c r="G35" s="1"/>
  <c r="E34"/>
  <c r="G34" s="1"/>
  <c r="I36" i="14" s="1"/>
  <c r="E33" i="34"/>
  <c r="G33" s="1"/>
  <c r="I35" i="14" s="1"/>
  <c r="E32" i="34"/>
  <c r="G32" s="1"/>
  <c r="I34" i="14" s="1"/>
  <c r="E31" i="34"/>
  <c r="G31" s="1"/>
  <c r="E30"/>
  <c r="G30" s="1"/>
  <c r="I32" i="14" s="1"/>
  <c r="E29" i="34"/>
  <c r="G29" s="1"/>
  <c r="I31" i="14" s="1"/>
  <c r="E28" i="34"/>
  <c r="G28" s="1"/>
  <c r="I30" i="14" s="1"/>
  <c r="E27" i="34"/>
  <c r="G27" s="1"/>
  <c r="E26"/>
  <c r="G26" s="1"/>
  <c r="I28" i="14" s="1"/>
  <c r="E25" i="34"/>
  <c r="G25" s="1"/>
  <c r="E24"/>
  <c r="G24" s="1"/>
  <c r="I26" i="14" s="1"/>
  <c r="E23" i="34"/>
  <c r="G23" s="1"/>
  <c r="E22"/>
  <c r="G22" s="1"/>
  <c r="E21"/>
  <c r="G21" s="1"/>
  <c r="I23" i="14" s="1"/>
  <c r="E20" i="34"/>
  <c r="G20" s="1"/>
  <c r="G19"/>
  <c r="E18"/>
  <c r="G18" s="1"/>
  <c r="I20" i="14" s="1"/>
  <c r="E17" i="34"/>
  <c r="G17" s="1"/>
  <c r="I19" i="14" s="1"/>
  <c r="E16" i="34"/>
  <c r="G16" s="1"/>
  <c r="E15"/>
  <c r="G15" s="1"/>
  <c r="E14"/>
  <c r="G14" s="1"/>
  <c r="I16" i="14" s="1"/>
  <c r="E13" i="34"/>
  <c r="G13" s="1"/>
  <c r="I15" i="14" s="1"/>
  <c r="E12" i="34"/>
  <c r="G12" s="1"/>
  <c r="E11"/>
  <c r="G11" s="1"/>
  <c r="E10"/>
  <c r="G10" s="1"/>
  <c r="I12" i="14" s="1"/>
  <c r="E9" i="34"/>
  <c r="G9" s="1"/>
  <c r="E8"/>
  <c r="G8" s="1"/>
  <c r="E7"/>
  <c r="G7" s="1"/>
  <c r="I9" i="14" s="1"/>
  <c r="H138"/>
  <c r="H137"/>
  <c r="H136"/>
  <c r="H133"/>
  <c r="H132"/>
  <c r="H130"/>
  <c r="H128"/>
  <c r="H126"/>
  <c r="H125"/>
  <c r="H124"/>
  <c r="H122"/>
  <c r="H120"/>
  <c r="H116"/>
  <c r="H114"/>
  <c r="H112"/>
  <c r="H109"/>
  <c r="H108"/>
  <c r="H106"/>
  <c r="H104"/>
  <c r="H100"/>
  <c r="H94"/>
  <c r="H86"/>
  <c r="H70"/>
  <c r="H68"/>
  <c r="H67"/>
  <c r="H64"/>
  <c r="H60"/>
  <c r="H56"/>
  <c r="H52"/>
  <c r="H48"/>
  <c r="H44"/>
  <c r="H40"/>
  <c r="H36"/>
  <c r="H32"/>
  <c r="H28"/>
  <c r="H24"/>
  <c r="H20"/>
  <c r="H16"/>
  <c r="H12"/>
  <c r="H78"/>
  <c r="H110"/>
  <c r="H134"/>
  <c r="I112" l="1"/>
  <c r="I108"/>
  <c r="I136"/>
  <c r="G9"/>
  <c r="G29"/>
  <c r="G41"/>
  <c r="G53"/>
  <c r="K63" i="35"/>
  <c r="G77" i="14"/>
  <c r="K99" i="35"/>
  <c r="G133" i="14"/>
  <c r="G10"/>
  <c r="G14"/>
  <c r="G18"/>
  <c r="G22"/>
  <c r="G30"/>
  <c r="G34"/>
  <c r="G38"/>
  <c r="K40" i="35"/>
  <c r="G46" i="14"/>
  <c r="G54"/>
  <c r="G58"/>
  <c r="G62"/>
  <c r="K64" i="35"/>
  <c r="G74" i="14"/>
  <c r="G78"/>
  <c r="G82"/>
  <c r="K88" i="35"/>
  <c r="G94" i="14"/>
  <c r="G98"/>
  <c r="G102"/>
  <c r="K104" i="35"/>
  <c r="G110" i="14"/>
  <c r="G114"/>
  <c r="G118"/>
  <c r="G126"/>
  <c r="K128" i="35"/>
  <c r="K132"/>
  <c r="K136"/>
  <c r="G13" i="14"/>
  <c r="G37"/>
  <c r="G49"/>
  <c r="G61"/>
  <c r="K71" i="35"/>
  <c r="K83"/>
  <c r="K91"/>
  <c r="G105" i="14"/>
  <c r="K107" i="35"/>
  <c r="G137" i="14"/>
  <c r="G11"/>
  <c r="G15"/>
  <c r="G23"/>
  <c r="G39"/>
  <c r="K45" i="35"/>
  <c r="G51" i="14"/>
  <c r="G55"/>
  <c r="G63"/>
  <c r="G75"/>
  <c r="K77" i="35"/>
  <c r="G83" i="14"/>
  <c r="G87"/>
  <c r="G95"/>
  <c r="K97" i="35"/>
  <c r="G103" i="14"/>
  <c r="G111"/>
  <c r="K113" i="35"/>
  <c r="G119" i="14"/>
  <c r="G127"/>
  <c r="G131"/>
  <c r="G135"/>
  <c r="G33"/>
  <c r="G45"/>
  <c r="G81"/>
  <c r="G12"/>
  <c r="G16"/>
  <c r="G24"/>
  <c r="K38" i="35"/>
  <c r="G44" i="14"/>
  <c r="K46" i="35"/>
  <c r="G52" i="14"/>
  <c r="G64"/>
  <c r="G68"/>
  <c r="K74" i="35"/>
  <c r="G80" i="14"/>
  <c r="K82" i="35"/>
  <c r="G88" i="14"/>
  <c r="G92"/>
  <c r="G96"/>
  <c r="G100"/>
  <c r="G104"/>
  <c r="K106" i="35"/>
  <c r="G112" i="14"/>
  <c r="G116"/>
  <c r="G124"/>
  <c r="G132"/>
  <c r="G136"/>
  <c r="G60" i="32"/>
  <c r="J62" i="14" s="1"/>
  <c r="I96"/>
  <c r="I132"/>
  <c r="I128"/>
  <c r="I137"/>
  <c r="I100"/>
  <c r="I104"/>
  <c r="I118"/>
  <c r="I67"/>
  <c r="I60"/>
  <c r="I18"/>
  <c r="I22"/>
  <c r="I50"/>
  <c r="I11"/>
  <c r="I27"/>
  <c r="I51"/>
  <c r="I44"/>
  <c r="I48"/>
  <c r="I52"/>
  <c r="I64"/>
  <c r="I68"/>
  <c r="I76"/>
  <c r="I84"/>
  <c r="I92"/>
  <c r="I97"/>
  <c r="I105"/>
  <c r="I133"/>
  <c r="I42"/>
  <c r="I66"/>
  <c r="I74"/>
  <c r="I78"/>
  <c r="I86"/>
  <c r="I90"/>
  <c r="I94"/>
  <c r="I98"/>
  <c r="I102"/>
  <c r="I106"/>
  <c r="I110"/>
  <c r="I114"/>
  <c r="I122"/>
  <c r="I126"/>
  <c r="I130"/>
  <c r="I138"/>
  <c r="I142"/>
  <c r="I47"/>
  <c r="I55"/>
  <c r="I59"/>
  <c r="I71"/>
  <c r="I75"/>
  <c r="I79"/>
  <c r="I83"/>
  <c r="I87"/>
  <c r="I91"/>
  <c r="I95"/>
  <c r="I99"/>
  <c r="I103"/>
  <c r="I107"/>
  <c r="I111"/>
  <c r="I115"/>
  <c r="I119"/>
  <c r="I123"/>
  <c r="I127"/>
  <c r="I131"/>
  <c r="I135"/>
  <c r="I139"/>
  <c r="K41" i="35"/>
  <c r="G43" i="14"/>
  <c r="G121"/>
  <c r="G117"/>
  <c r="K115" i="35"/>
  <c r="G36" i="14"/>
  <c r="K34" i="35"/>
  <c r="G67" i="14"/>
  <c r="K65" i="35"/>
  <c r="G71" i="14"/>
  <c r="G70"/>
  <c r="G113"/>
  <c r="K111" i="35"/>
  <c r="G35" i="14"/>
  <c r="K33" i="35"/>
  <c r="G89" i="14"/>
  <c r="K87" i="35"/>
  <c r="G72" i="14"/>
  <c r="G86"/>
  <c r="K84" i="35"/>
  <c r="G97" i="14"/>
  <c r="K95" i="35"/>
  <c r="G107" i="14"/>
  <c r="K105" i="35"/>
  <c r="G129" i="14"/>
  <c r="K127" i="35"/>
  <c r="G123" i="14"/>
  <c r="H58"/>
  <c r="G27"/>
  <c r="G21"/>
  <c r="G91"/>
  <c r="K89" i="35"/>
  <c r="H77" i="14"/>
  <c r="H93"/>
  <c r="H99"/>
  <c r="H115"/>
  <c r="H131"/>
  <c r="H83"/>
  <c r="H21"/>
  <c r="H51"/>
  <c r="H34"/>
  <c r="H75"/>
  <c r="H85"/>
  <c r="H107"/>
  <c r="H117"/>
  <c r="H27"/>
  <c r="H19"/>
  <c r="H59"/>
  <c r="H69"/>
  <c r="H91"/>
  <c r="H101"/>
  <c r="H123"/>
  <c r="H118"/>
  <c r="H102"/>
  <c r="H98"/>
  <c r="H90"/>
  <c r="H82"/>
  <c r="H74"/>
  <c r="H62"/>
  <c r="H47"/>
  <c r="G56"/>
  <c r="J12"/>
  <c r="J16"/>
  <c r="J32"/>
  <c r="J48"/>
  <c r="J64"/>
  <c r="J80"/>
  <c r="J96"/>
  <c r="J112"/>
  <c r="J128"/>
  <c r="J20"/>
  <c r="J36"/>
  <c r="J52"/>
  <c r="J68"/>
  <c r="J84"/>
  <c r="J100"/>
  <c r="J116"/>
  <c r="J132"/>
  <c r="J24"/>
  <c r="J40"/>
  <c r="J56"/>
  <c r="J72"/>
  <c r="J88"/>
  <c r="J104"/>
  <c r="J120"/>
  <c r="J136"/>
  <c r="J28"/>
  <c r="J44"/>
  <c r="J60"/>
  <c r="J76"/>
  <c r="J92"/>
  <c r="J108"/>
  <c r="J124"/>
  <c r="I29"/>
  <c r="I101"/>
  <c r="I93"/>
  <c r="I88"/>
  <c r="I72"/>
  <c r="I56"/>
  <c r="I40"/>
  <c r="I24"/>
  <c r="I17"/>
  <c r="I33"/>
  <c r="I49"/>
  <c r="I65"/>
  <c r="I81"/>
  <c r="I10"/>
  <c r="I21"/>
  <c r="I37"/>
  <c r="I53"/>
  <c r="I69"/>
  <c r="I85"/>
  <c r="I13"/>
  <c r="I25"/>
  <c r="I41"/>
  <c r="I57"/>
  <c r="I73"/>
  <c r="I89"/>
  <c r="I14"/>
  <c r="I45"/>
  <c r="I61"/>
  <c r="I77"/>
  <c r="H11"/>
  <c r="H31"/>
  <c r="H50"/>
  <c r="H121"/>
  <c r="H65"/>
  <c r="H71"/>
  <c r="H81"/>
  <c r="H87"/>
  <c r="H97"/>
  <c r="H103"/>
  <c r="H113"/>
  <c r="H119"/>
  <c r="H129"/>
  <c r="H135"/>
  <c r="H10"/>
  <c r="H35"/>
  <c r="H42"/>
  <c r="H18"/>
  <c r="H43"/>
  <c r="H63"/>
  <c r="H73"/>
  <c r="H79"/>
  <c r="H89"/>
  <c r="H95"/>
  <c r="H105"/>
  <c r="H111"/>
  <c r="H127"/>
  <c r="H37"/>
  <c r="H53"/>
  <c r="H15"/>
  <c r="H26"/>
  <c r="H17"/>
  <c r="H38"/>
  <c r="H49"/>
  <c r="H9"/>
  <c r="H30"/>
  <c r="H22"/>
  <c r="H33"/>
  <c r="H54"/>
  <c r="H14"/>
  <c r="H25"/>
  <c r="H46"/>
  <c r="H57"/>
  <c r="H41"/>
  <c r="H96"/>
  <c r="H92"/>
  <c r="H66"/>
  <c r="H61"/>
  <c r="H55"/>
  <c r="H45"/>
  <c r="H39"/>
  <c r="H29"/>
  <c r="H23"/>
  <c r="H13"/>
  <c r="H72"/>
  <c r="H80"/>
  <c r="H88"/>
  <c r="H76"/>
  <c r="H84"/>
  <c r="K116" i="33" l="1"/>
  <c r="K116" i="34" s="1"/>
  <c r="K116" i="32" s="1"/>
  <c r="K116" i="24" s="1"/>
  <c r="K116" i="25" s="1"/>
  <c r="K116" i="26" s="1"/>
  <c r="K116" i="27" s="1"/>
  <c r="K116" i="28" s="1"/>
  <c r="K116" i="29" s="1"/>
  <c r="K116" i="30" s="1"/>
  <c r="K116" i="31" s="1"/>
  <c r="K43" i="35"/>
  <c r="K43" i="33" s="1"/>
  <c r="K43" i="34" s="1"/>
  <c r="K43" i="32" s="1"/>
  <c r="K43" i="24" s="1"/>
  <c r="K43" i="25" s="1"/>
  <c r="K43" i="26" s="1"/>
  <c r="K135" i="35"/>
  <c r="K135" i="33" s="1"/>
  <c r="K135" i="34" s="1"/>
  <c r="K135" i="32" s="1"/>
  <c r="K135" i="24" s="1"/>
  <c r="K135" i="25" s="1"/>
  <c r="K52" i="33"/>
  <c r="K52" i="34" s="1"/>
  <c r="K52" i="32" s="1"/>
  <c r="K52" i="24" s="1"/>
  <c r="K52" i="25" s="1"/>
  <c r="K52" i="26" s="1"/>
  <c r="K52" i="27" s="1"/>
  <c r="K52" i="28" s="1"/>
  <c r="K52" i="29" s="1"/>
  <c r="K52" i="30" s="1"/>
  <c r="K52" i="31" s="1"/>
  <c r="K28" i="33"/>
  <c r="K28" i="34" s="1"/>
  <c r="K28" i="32" s="1"/>
  <c r="K28" i="24" s="1"/>
  <c r="K28" i="25" s="1"/>
  <c r="K28" i="26" s="1"/>
  <c r="K8" i="35"/>
  <c r="K8" i="33" s="1"/>
  <c r="K8" i="34" s="1"/>
  <c r="K8" i="32" s="1"/>
  <c r="K8" i="24" s="1"/>
  <c r="K8" i="25" s="1"/>
  <c r="K8" i="26" s="1"/>
  <c r="K8" i="27" s="1"/>
  <c r="K8" i="28" s="1"/>
  <c r="K8" i="29" s="1"/>
  <c r="K8" i="30" s="1"/>
  <c r="K8" i="31" s="1"/>
  <c r="K27" i="33"/>
  <c r="K27" i="34" s="1"/>
  <c r="K27" i="32" s="1"/>
  <c r="K27" i="24" s="1"/>
  <c r="K27" i="25" s="1"/>
  <c r="K27" i="26" s="1"/>
  <c r="K27" i="27" s="1"/>
  <c r="K27" i="28" s="1"/>
  <c r="K27" i="29" s="1"/>
  <c r="K27" i="30" s="1"/>
  <c r="K27" i="31" s="1"/>
  <c r="K75" i="35"/>
  <c r="K75" i="33" s="1"/>
  <c r="K75" i="34" s="1"/>
  <c r="K75" i="32" s="1"/>
  <c r="K75" i="24" s="1"/>
  <c r="K75" i="25" s="1"/>
  <c r="K75" i="26" s="1"/>
  <c r="K75" i="27" s="1"/>
  <c r="K75" i="28" s="1"/>
  <c r="K75" i="29" s="1"/>
  <c r="K75" i="30" s="1"/>
  <c r="K75" i="31" s="1"/>
  <c r="K72" i="35"/>
  <c r="K72" i="33" s="1"/>
  <c r="K72" i="34" s="1"/>
  <c r="K72" i="32" s="1"/>
  <c r="K72" i="24" s="1"/>
  <c r="K72" i="25" s="1"/>
  <c r="K72" i="26" s="1"/>
  <c r="K68" i="33"/>
  <c r="K68" i="34" s="1"/>
  <c r="K68" i="32" s="1"/>
  <c r="K68" i="24" s="1"/>
  <c r="K68" i="25" s="1"/>
  <c r="K68" i="26" s="1"/>
  <c r="K68" i="27" s="1"/>
  <c r="K68" i="28" s="1"/>
  <c r="K68" i="29" s="1"/>
  <c r="K68" i="30" s="1"/>
  <c r="K68" i="31" s="1"/>
  <c r="K82" i="33"/>
  <c r="K82" i="34" s="1"/>
  <c r="K82" i="32" s="1"/>
  <c r="K82" i="24" s="1"/>
  <c r="K82" i="25" s="1"/>
  <c r="K82" i="26" s="1"/>
  <c r="K82" i="27" s="1"/>
  <c r="K82" i="28" s="1"/>
  <c r="K82" i="29" s="1"/>
  <c r="K82" i="30" s="1"/>
  <c r="K82" i="31" s="1"/>
  <c r="K121" i="33"/>
  <c r="K121" i="34" s="1"/>
  <c r="K121" i="32" s="1"/>
  <c r="K121" i="24" s="1"/>
  <c r="K121" i="25" s="1"/>
  <c r="K121" i="26" s="1"/>
  <c r="K84" i="33"/>
  <c r="K84" i="34" s="1"/>
  <c r="K84" i="32" s="1"/>
  <c r="K84" i="24" s="1"/>
  <c r="K84" i="25" s="1"/>
  <c r="K84" i="26" s="1"/>
  <c r="K84" i="27" s="1"/>
  <c r="K84" i="28" s="1"/>
  <c r="K84" i="29" s="1"/>
  <c r="K84" i="30" s="1"/>
  <c r="K84" i="31" s="1"/>
  <c r="K87" i="33"/>
  <c r="K87" i="34" s="1"/>
  <c r="K87" i="32" s="1"/>
  <c r="K87" i="24" s="1"/>
  <c r="K87" i="25" s="1"/>
  <c r="K87" i="26" s="1"/>
  <c r="K87" i="27" s="1"/>
  <c r="K87" i="28" s="1"/>
  <c r="K87" i="29" s="1"/>
  <c r="K87" i="30" s="1"/>
  <c r="K87" i="31" s="1"/>
  <c r="K111" i="33"/>
  <c r="K111" i="34" s="1"/>
  <c r="K111" i="32" s="1"/>
  <c r="K111" i="24" s="1"/>
  <c r="K111" i="25" s="1"/>
  <c r="K111" i="26" s="1"/>
  <c r="K111" i="27" s="1"/>
  <c r="K111" i="28" s="1"/>
  <c r="K111" i="29" s="1"/>
  <c r="K111" i="30" s="1"/>
  <c r="K111" i="31" s="1"/>
  <c r="K81" i="35"/>
  <c r="K119" i="33"/>
  <c r="K119" i="34" s="1"/>
  <c r="K119" i="32" s="1"/>
  <c r="K119" i="24" s="1"/>
  <c r="K119" i="25" s="1"/>
  <c r="K119" i="26" s="1"/>
  <c r="K119" i="27" s="1"/>
  <c r="K119" i="28" s="1"/>
  <c r="K119" i="29" s="1"/>
  <c r="K119" i="30" s="1"/>
  <c r="K119" i="31" s="1"/>
  <c r="K126" i="33"/>
  <c r="K126" i="34" s="1"/>
  <c r="K126" i="32" s="1"/>
  <c r="K126" i="24" s="1"/>
  <c r="K126" i="25" s="1"/>
  <c r="K58" i="33"/>
  <c r="K58" i="34" s="1"/>
  <c r="K58" i="32" s="1"/>
  <c r="K58" i="24" s="1"/>
  <c r="K58" i="25" s="1"/>
  <c r="K58" i="26" s="1"/>
  <c r="K18" i="33"/>
  <c r="K18" i="34" s="1"/>
  <c r="K18" i="32" s="1"/>
  <c r="K18" i="24" s="1"/>
  <c r="K18" i="25" s="1"/>
  <c r="K97" i="33"/>
  <c r="K97" i="34" s="1"/>
  <c r="K97" i="32" s="1"/>
  <c r="K97" i="24" s="1"/>
  <c r="K97" i="25" s="1"/>
  <c r="K97" i="26" s="1"/>
  <c r="K97" i="27" s="1"/>
  <c r="K97" i="28" s="1"/>
  <c r="K97" i="29" s="1"/>
  <c r="K97" i="30" s="1"/>
  <c r="K97" i="31" s="1"/>
  <c r="K120" i="33"/>
  <c r="K120" i="34" s="1"/>
  <c r="K120" i="32" s="1"/>
  <c r="K120" i="24" s="1"/>
  <c r="K120" i="25" s="1"/>
  <c r="K120" i="26" s="1"/>
  <c r="K88" i="33"/>
  <c r="K88" i="34" s="1"/>
  <c r="K88" i="32" s="1"/>
  <c r="K88" i="24" s="1"/>
  <c r="K88" i="25" s="1"/>
  <c r="K88" i="26" s="1"/>
  <c r="K88" i="27" s="1"/>
  <c r="K88" i="28" s="1"/>
  <c r="K88" i="29" s="1"/>
  <c r="K88" i="30" s="1"/>
  <c r="K88" i="31" s="1"/>
  <c r="K48" i="33"/>
  <c r="K48" i="34" s="1"/>
  <c r="K48" i="32" s="1"/>
  <c r="K48" i="24" s="1"/>
  <c r="K48" i="25" s="1"/>
  <c r="K92" i="35"/>
  <c r="K89" i="33"/>
  <c r="K89" i="34" s="1"/>
  <c r="K89" i="32" s="1"/>
  <c r="K89" i="24" s="1"/>
  <c r="K89" i="25" s="1"/>
  <c r="K89" i="26" s="1"/>
  <c r="K89" i="27" s="1"/>
  <c r="K89" i="28" s="1"/>
  <c r="K89" i="29" s="1"/>
  <c r="K89" i="30" s="1"/>
  <c r="K89" i="31" s="1"/>
  <c r="K131" i="35"/>
  <c r="K65" i="33"/>
  <c r="K65" i="34" s="1"/>
  <c r="K65" i="32" s="1"/>
  <c r="K65" i="24" s="1"/>
  <c r="K65" i="25" s="1"/>
  <c r="K115" i="33"/>
  <c r="K115" i="34" s="1"/>
  <c r="K115" i="32" s="1"/>
  <c r="K115" i="24" s="1"/>
  <c r="K115" i="25" s="1"/>
  <c r="K115" i="26" s="1"/>
  <c r="K115" i="27" s="1"/>
  <c r="K115" i="28" s="1"/>
  <c r="K115" i="29" s="1"/>
  <c r="K115" i="30" s="1"/>
  <c r="K115" i="31" s="1"/>
  <c r="K106" i="33"/>
  <c r="K106" i="34" s="1"/>
  <c r="K106" i="32" s="1"/>
  <c r="K106" i="24" s="1"/>
  <c r="K106" i="25" s="1"/>
  <c r="K106" i="26" s="1"/>
  <c r="K106" i="27" s="1"/>
  <c r="K106" i="28" s="1"/>
  <c r="K106" i="29" s="1"/>
  <c r="K106" i="30" s="1"/>
  <c r="K106" i="31" s="1"/>
  <c r="K74" i="33"/>
  <c r="K74" i="34" s="1"/>
  <c r="K74" i="32" s="1"/>
  <c r="K74" i="24" s="1"/>
  <c r="K74" i="25" s="1"/>
  <c r="K74" i="26" s="1"/>
  <c r="K74" i="27" s="1"/>
  <c r="K74" i="28" s="1"/>
  <c r="K74" i="29" s="1"/>
  <c r="K74" i="30" s="1"/>
  <c r="K74" i="31" s="1"/>
  <c r="K30" i="33"/>
  <c r="K30" i="34" s="1"/>
  <c r="K30" i="32" s="1"/>
  <c r="K30" i="24" s="1"/>
  <c r="K30" i="25" s="1"/>
  <c r="K67" i="33"/>
  <c r="K67" i="34" s="1"/>
  <c r="K67" i="32" s="1"/>
  <c r="K67" i="24" s="1"/>
  <c r="K67" i="25" s="1"/>
  <c r="K67" i="26" s="1"/>
  <c r="K67" i="27" s="1"/>
  <c r="K67" i="28" s="1"/>
  <c r="K67" i="29" s="1"/>
  <c r="K67" i="30" s="1"/>
  <c r="K67" i="31" s="1"/>
  <c r="K113" i="33"/>
  <c r="K113" i="34" s="1"/>
  <c r="K113" i="32" s="1"/>
  <c r="K113" i="24" s="1"/>
  <c r="K113" i="25" s="1"/>
  <c r="K113" i="26" s="1"/>
  <c r="K113" i="27" s="1"/>
  <c r="K113" i="28" s="1"/>
  <c r="K113" i="29" s="1"/>
  <c r="K113" i="30" s="1"/>
  <c r="K113" i="31" s="1"/>
  <c r="K83" i="33"/>
  <c r="K83" i="34" s="1"/>
  <c r="K83" i="32" s="1"/>
  <c r="K83" i="24" s="1"/>
  <c r="K83" i="25" s="1"/>
  <c r="K83" i="26" s="1"/>
  <c r="K83" i="27" s="1"/>
  <c r="K83" i="28" s="1"/>
  <c r="K83" i="29" s="1"/>
  <c r="K83" i="30" s="1"/>
  <c r="K83" i="31" s="1"/>
  <c r="K132" i="33"/>
  <c r="K132" i="34" s="1"/>
  <c r="K132" i="32" s="1"/>
  <c r="K132" i="24" s="1"/>
  <c r="K132" i="25" s="1"/>
  <c r="K54" i="33"/>
  <c r="K54" i="34" s="1"/>
  <c r="K54" i="32" s="1"/>
  <c r="K54" i="24" s="1"/>
  <c r="K54" i="25" s="1"/>
  <c r="K69" i="33"/>
  <c r="K69" i="34" s="1"/>
  <c r="K69" i="32" s="1"/>
  <c r="K69" i="24" s="1"/>
  <c r="K69" i="25" s="1"/>
  <c r="K69" i="26" s="1"/>
  <c r="K69" i="27" s="1"/>
  <c r="K69" i="28" s="1"/>
  <c r="K69" i="29" s="1"/>
  <c r="K69" i="30" s="1"/>
  <c r="K69" i="31" s="1"/>
  <c r="K105" i="33"/>
  <c r="K105" i="34" s="1"/>
  <c r="K105" i="32" s="1"/>
  <c r="K105" i="24" s="1"/>
  <c r="K105" i="25" s="1"/>
  <c r="K105" i="26" s="1"/>
  <c r="K105" i="27" s="1"/>
  <c r="K105" i="28" s="1"/>
  <c r="K105" i="29" s="1"/>
  <c r="K105" i="30" s="1"/>
  <c r="K105" i="31" s="1"/>
  <c r="K38" i="33"/>
  <c r="K38" i="34" s="1"/>
  <c r="K38" i="32" s="1"/>
  <c r="K38" i="24" s="1"/>
  <c r="K38" i="25" s="1"/>
  <c r="K38" i="26" s="1"/>
  <c r="K77" i="33"/>
  <c r="K77" i="34" s="1"/>
  <c r="K77" i="32" s="1"/>
  <c r="K77" i="24" s="1"/>
  <c r="K77" i="25" s="1"/>
  <c r="K77" i="26" s="1"/>
  <c r="K77" i="27" s="1"/>
  <c r="K77" i="28" s="1"/>
  <c r="K77" i="29" s="1"/>
  <c r="K77" i="30" s="1"/>
  <c r="K77" i="31" s="1"/>
  <c r="K29" i="33"/>
  <c r="K29" i="34" s="1"/>
  <c r="K29" i="32" s="1"/>
  <c r="K29" i="24" s="1"/>
  <c r="K29" i="25" s="1"/>
  <c r="K91" i="33"/>
  <c r="K91" i="34" s="1"/>
  <c r="K91" i="32" s="1"/>
  <c r="K91" i="24" s="1"/>
  <c r="K91" i="25" s="1"/>
  <c r="K91" i="26" s="1"/>
  <c r="K91" i="27" s="1"/>
  <c r="K91" i="28" s="1"/>
  <c r="K91" i="29" s="1"/>
  <c r="K91" i="30" s="1"/>
  <c r="K91" i="31" s="1"/>
  <c r="K136" i="33"/>
  <c r="K136" i="34" s="1"/>
  <c r="K136" i="32" s="1"/>
  <c r="K136" i="24" s="1"/>
  <c r="K136" i="25" s="1"/>
  <c r="K104" i="33"/>
  <c r="K104" i="34" s="1"/>
  <c r="K104" i="32" s="1"/>
  <c r="K104" i="24" s="1"/>
  <c r="K104" i="25" s="1"/>
  <c r="K104" i="26" s="1"/>
  <c r="K104" i="27" s="1"/>
  <c r="K104" i="28" s="1"/>
  <c r="K104" i="29" s="1"/>
  <c r="K104" i="30" s="1"/>
  <c r="K104" i="31" s="1"/>
  <c r="K64" i="33"/>
  <c r="K64" i="34" s="1"/>
  <c r="K64" i="32" s="1"/>
  <c r="K64" i="24" s="1"/>
  <c r="K64" i="25" s="1"/>
  <c r="K64" i="26" s="1"/>
  <c r="K64" i="27" s="1"/>
  <c r="K64" i="28" s="1"/>
  <c r="K64" i="29" s="1"/>
  <c r="K64" i="30" s="1"/>
  <c r="K64" i="31" s="1"/>
  <c r="K99" i="33"/>
  <c r="K99" i="34" s="1"/>
  <c r="K99" i="32" s="1"/>
  <c r="K99" i="24" s="1"/>
  <c r="K99" i="25" s="1"/>
  <c r="K99" i="26" s="1"/>
  <c r="K99" i="27" s="1"/>
  <c r="K99" i="28" s="1"/>
  <c r="K99" i="29" s="1"/>
  <c r="K99" i="30" s="1"/>
  <c r="K99" i="31" s="1"/>
  <c r="K7" i="35"/>
  <c r="K36"/>
  <c r="K108"/>
  <c r="K59"/>
  <c r="K25" i="33"/>
  <c r="K25" i="34" s="1"/>
  <c r="K25" i="32" s="1"/>
  <c r="K25" i="24" s="1"/>
  <c r="K25" i="25" s="1"/>
  <c r="K25" i="26" s="1"/>
  <c r="K127" i="33"/>
  <c r="K127" i="34" s="1"/>
  <c r="K127" i="32" s="1"/>
  <c r="K127" i="24" s="1"/>
  <c r="K127" i="25" s="1"/>
  <c r="K95" i="33"/>
  <c r="K95" i="34" s="1"/>
  <c r="K95" i="32" s="1"/>
  <c r="K95" i="24" s="1"/>
  <c r="K95" i="25" s="1"/>
  <c r="K95" i="26" s="1"/>
  <c r="K95" i="27" s="1"/>
  <c r="K95" i="28" s="1"/>
  <c r="K95" i="29" s="1"/>
  <c r="K95" i="30" s="1"/>
  <c r="K95" i="31" s="1"/>
  <c r="K70" i="33"/>
  <c r="K70" i="34" s="1"/>
  <c r="K70" i="32" s="1"/>
  <c r="K70" i="24" s="1"/>
  <c r="K70" i="25" s="1"/>
  <c r="K70" i="26" s="1"/>
  <c r="K70" i="27" s="1"/>
  <c r="K70" i="28" s="1"/>
  <c r="K70" i="29" s="1"/>
  <c r="K70" i="30" s="1"/>
  <c r="K70" i="31" s="1"/>
  <c r="K33" i="33"/>
  <c r="K33" i="34" s="1"/>
  <c r="K33" i="32" s="1"/>
  <c r="K33" i="24" s="1"/>
  <c r="K33" i="25" s="1"/>
  <c r="K33" i="26" s="1"/>
  <c r="K33" i="27" s="1"/>
  <c r="K33" i="28" s="1"/>
  <c r="K33" i="29" s="1"/>
  <c r="K33" i="30" s="1"/>
  <c r="K33" i="31" s="1"/>
  <c r="K41" i="33"/>
  <c r="K41" i="34" s="1"/>
  <c r="K41" i="32" s="1"/>
  <c r="K41" i="24" s="1"/>
  <c r="K41" i="25" s="1"/>
  <c r="K41" i="26" s="1"/>
  <c r="K41" i="27" s="1"/>
  <c r="K41" i="28" s="1"/>
  <c r="K41" i="29" s="1"/>
  <c r="K41" i="30" s="1"/>
  <c r="K41" i="31" s="1"/>
  <c r="K118" i="33"/>
  <c r="K118" i="34" s="1"/>
  <c r="K118" i="32" s="1"/>
  <c r="K118" i="24" s="1"/>
  <c r="K118" i="25" s="1"/>
  <c r="K118" i="26" s="1"/>
  <c r="K118" i="27" s="1"/>
  <c r="K118" i="28" s="1"/>
  <c r="K118" i="29" s="1"/>
  <c r="K118" i="30" s="1"/>
  <c r="K118" i="31" s="1"/>
  <c r="K46" i="33"/>
  <c r="K46" i="34" s="1"/>
  <c r="K46" i="32" s="1"/>
  <c r="K46" i="24" s="1"/>
  <c r="K46" i="25" s="1"/>
  <c r="K46" i="26" s="1"/>
  <c r="K26" i="33"/>
  <c r="K26" i="34" s="1"/>
  <c r="K26" i="32" s="1"/>
  <c r="K26" i="24" s="1"/>
  <c r="K26" i="25" s="1"/>
  <c r="K26" i="26" s="1"/>
  <c r="K55" i="33"/>
  <c r="K55" i="34" s="1"/>
  <c r="K55" i="32" s="1"/>
  <c r="K55" i="24" s="1"/>
  <c r="K55" i="25" s="1"/>
  <c r="K45" i="33"/>
  <c r="K45" i="34" s="1"/>
  <c r="K45" i="32" s="1"/>
  <c r="K45" i="24" s="1"/>
  <c r="K45" i="25" s="1"/>
  <c r="K45" i="26" s="1"/>
  <c r="K45" i="27" s="1"/>
  <c r="K45" i="28" s="1"/>
  <c r="K45" i="29" s="1"/>
  <c r="K45" i="30" s="1"/>
  <c r="K45" i="31" s="1"/>
  <c r="K17" i="33"/>
  <c r="K17" i="34" s="1"/>
  <c r="K17" i="32" s="1"/>
  <c r="K17" i="24" s="1"/>
  <c r="K17" i="25" s="1"/>
  <c r="K107" i="33"/>
  <c r="K107" i="34" s="1"/>
  <c r="K107" i="32" s="1"/>
  <c r="K107" i="24" s="1"/>
  <c r="K107" i="25" s="1"/>
  <c r="K107" i="26" s="1"/>
  <c r="K107" i="27" s="1"/>
  <c r="K107" i="28" s="1"/>
  <c r="K107" i="29" s="1"/>
  <c r="K107" i="30" s="1"/>
  <c r="K107" i="31" s="1"/>
  <c r="K71" i="33"/>
  <c r="K71" i="34" s="1"/>
  <c r="K71" i="32" s="1"/>
  <c r="K71" i="24" s="1"/>
  <c r="K71" i="25" s="1"/>
  <c r="K23" i="33"/>
  <c r="K23" i="34" s="1"/>
  <c r="K23" i="32" s="1"/>
  <c r="K23" i="24" s="1"/>
  <c r="K23" i="25" s="1"/>
  <c r="K128" i="33"/>
  <c r="K128" i="34" s="1"/>
  <c r="K128" i="32" s="1"/>
  <c r="K128" i="24" s="1"/>
  <c r="K128" i="25" s="1"/>
  <c r="K40" i="33"/>
  <c r="K40" i="34" s="1"/>
  <c r="K40" i="32" s="1"/>
  <c r="K40" i="24" s="1"/>
  <c r="K40" i="25" s="1"/>
  <c r="K24" i="33"/>
  <c r="K24" i="34" s="1"/>
  <c r="K24" i="32" s="1"/>
  <c r="K24" i="24" s="1"/>
  <c r="K24" i="25" s="1"/>
  <c r="K63" i="33"/>
  <c r="K63" i="34" s="1"/>
  <c r="K63" i="32" s="1"/>
  <c r="K63" i="24" s="1"/>
  <c r="K63" i="25" s="1"/>
  <c r="K63" i="26" s="1"/>
  <c r="K63" i="27" s="1"/>
  <c r="K63" i="28" s="1"/>
  <c r="K63" i="29" s="1"/>
  <c r="K63" i="30" s="1"/>
  <c r="K63" i="31" s="1"/>
  <c r="K15" i="33"/>
  <c r="K15" i="34" s="1"/>
  <c r="K15" i="32" s="1"/>
  <c r="K15" i="24" s="1"/>
  <c r="K15" i="25" s="1"/>
  <c r="K15" i="26" s="1"/>
  <c r="K15" i="27" s="1"/>
  <c r="K15" i="28" s="1"/>
  <c r="K15" i="29" s="1"/>
  <c r="K15" i="30" s="1"/>
  <c r="K15" i="31" s="1"/>
  <c r="K34" i="33"/>
  <c r="K34" i="34" s="1"/>
  <c r="K34" i="32" s="1"/>
  <c r="K34" i="24" s="1"/>
  <c r="K34" i="25" s="1"/>
  <c r="K123" i="33"/>
  <c r="K123" i="34" s="1"/>
  <c r="K123" i="32" s="1"/>
  <c r="K123" i="24" s="1"/>
  <c r="K123" i="25" s="1"/>
  <c r="K123" i="26" s="1"/>
  <c r="K123" i="27" s="1"/>
  <c r="K123" i="28" s="1"/>
  <c r="K123" i="29" s="1"/>
  <c r="K123" i="30" s="1"/>
  <c r="K123" i="31" s="1"/>
  <c r="K57" i="33"/>
  <c r="K57" i="34" s="1"/>
  <c r="K57" i="32" s="1"/>
  <c r="K57" i="24" s="1"/>
  <c r="K57" i="25" s="1"/>
  <c r="K19" i="33"/>
  <c r="K19" i="34" s="1"/>
  <c r="K19" i="32" s="1"/>
  <c r="K19" i="24" s="1"/>
  <c r="K19" i="25" s="1"/>
  <c r="K19" i="26" s="1"/>
  <c r="K42" i="35"/>
  <c r="K11"/>
  <c r="K101"/>
  <c r="K44"/>
  <c r="K73"/>
  <c r="K35"/>
  <c r="K60"/>
  <c r="K12"/>
  <c r="K79"/>
  <c r="K31"/>
  <c r="K90"/>
  <c r="K98"/>
  <c r="K114"/>
  <c r="K13"/>
  <c r="K133"/>
  <c r="G84" i="14"/>
  <c r="K66" i="35"/>
  <c r="K37"/>
  <c r="K109"/>
  <c r="G125" i="14"/>
  <c r="K103" i="35"/>
  <c r="K96"/>
  <c r="K134"/>
  <c r="K93"/>
  <c r="K62"/>
  <c r="K130"/>
  <c r="G115" i="14"/>
  <c r="G59"/>
  <c r="K100" i="35"/>
  <c r="K86"/>
  <c r="G108" i="14"/>
  <c r="G76"/>
  <c r="G32"/>
  <c r="G69"/>
  <c r="G85"/>
  <c r="G134"/>
  <c r="K112" i="35"/>
  <c r="K61"/>
  <c r="K85"/>
  <c r="K32"/>
  <c r="K9"/>
  <c r="K39"/>
  <c r="K47"/>
  <c r="K94"/>
  <c r="K10"/>
  <c r="K78"/>
  <c r="K110"/>
  <c r="G128" i="14"/>
  <c r="G120"/>
  <c r="G60"/>
  <c r="G48"/>
  <c r="G40"/>
  <c r="G28"/>
  <c r="G20"/>
  <c r="G57"/>
  <c r="K129" i="35"/>
  <c r="G99" i="14"/>
  <c r="G79"/>
  <c r="G47"/>
  <c r="G31"/>
  <c r="G19"/>
  <c r="G109"/>
  <c r="G93"/>
  <c r="G73"/>
  <c r="G25"/>
  <c r="G138"/>
  <c r="G130"/>
  <c r="G122"/>
  <c r="G106"/>
  <c r="G90"/>
  <c r="K76" i="35"/>
  <c r="G66" i="14"/>
  <c r="G50"/>
  <c r="G42"/>
  <c r="G26"/>
  <c r="G101"/>
  <c r="G65"/>
  <c r="G17"/>
  <c r="K137" i="32"/>
  <c r="K137" i="24" s="1"/>
  <c r="K137" i="25" s="1"/>
  <c r="K137" i="26" s="1"/>
  <c r="K137" i="27" s="1"/>
  <c r="K137" i="28" s="1"/>
  <c r="K137" i="29" s="1"/>
  <c r="K137" i="30" s="1"/>
  <c r="K137" i="31" s="1"/>
  <c r="K138" i="32"/>
  <c r="K138" i="24" s="1"/>
  <c r="K138" i="25" s="1"/>
  <c r="K138" i="26" s="1"/>
  <c r="K138" i="27" s="1"/>
  <c r="K138" i="28" s="1"/>
  <c r="K138" i="29" s="1"/>
  <c r="K138" i="30" s="1"/>
  <c r="K138" i="31" s="1"/>
  <c r="K139" i="32"/>
  <c r="K139" i="24" s="1"/>
  <c r="K139" i="25" s="1"/>
  <c r="K139" i="26" s="1"/>
  <c r="K139" i="27" s="1"/>
  <c r="K139" i="28" s="1"/>
  <c r="K139" i="29" s="1"/>
  <c r="K139" i="30" s="1"/>
  <c r="K139" i="31" s="1"/>
  <c r="K140" i="32"/>
  <c r="K140" i="24" s="1"/>
  <c r="K140" i="25" s="1"/>
  <c r="K140" i="26" s="1"/>
  <c r="K140" i="27" s="1"/>
  <c r="K140" i="28" s="1"/>
  <c r="K140" i="29" s="1"/>
  <c r="K140" i="30" s="1"/>
  <c r="K140" i="31" s="1"/>
  <c r="R138" i="14"/>
  <c r="R136"/>
  <c r="R132"/>
  <c r="R128"/>
  <c r="R126"/>
  <c r="R124"/>
  <c r="R123"/>
  <c r="R121"/>
  <c r="R120"/>
  <c r="R118"/>
  <c r="R117"/>
  <c r="R116"/>
  <c r="R115"/>
  <c r="R114"/>
  <c r="R113"/>
  <c r="R112"/>
  <c r="R109"/>
  <c r="R108"/>
  <c r="R107"/>
  <c r="R106"/>
  <c r="R105"/>
  <c r="R104"/>
  <c r="R102"/>
  <c r="R101"/>
  <c r="R100"/>
  <c r="R99"/>
  <c r="R98"/>
  <c r="R97"/>
  <c r="R96"/>
  <c r="R94"/>
  <c r="R93"/>
  <c r="R92"/>
  <c r="R91"/>
  <c r="R90"/>
  <c r="R89"/>
  <c r="R88"/>
  <c r="R87"/>
  <c r="R86"/>
  <c r="R85"/>
  <c r="R84"/>
  <c r="R82"/>
  <c r="R81"/>
  <c r="R80"/>
  <c r="R79"/>
  <c r="R77"/>
  <c r="R76"/>
  <c r="R75"/>
  <c r="R72"/>
  <c r="R68"/>
  <c r="R67"/>
  <c r="R66"/>
  <c r="R65"/>
  <c r="R64"/>
  <c r="R62"/>
  <c r="R61"/>
  <c r="R60"/>
  <c r="R58"/>
  <c r="R57"/>
  <c r="R56"/>
  <c r="R52"/>
  <c r="R48"/>
  <c r="R47"/>
  <c r="R46"/>
  <c r="R45"/>
  <c r="R44"/>
  <c r="R42"/>
  <c r="R41"/>
  <c r="R40"/>
  <c r="R39"/>
  <c r="R37"/>
  <c r="R36"/>
  <c r="R35"/>
  <c r="R32"/>
  <c r="R31"/>
  <c r="R30"/>
  <c r="R29"/>
  <c r="R28"/>
  <c r="R27"/>
  <c r="R26"/>
  <c r="R25"/>
  <c r="R24"/>
  <c r="R22"/>
  <c r="R21"/>
  <c r="R20"/>
  <c r="R19"/>
  <c r="R16"/>
  <c r="R13"/>
  <c r="R12"/>
  <c r="R9"/>
  <c r="K78" i="33" l="1"/>
  <c r="K78" i="34" s="1"/>
  <c r="K78" i="32" s="1"/>
  <c r="K78" i="24" s="1"/>
  <c r="K78" i="25" s="1"/>
  <c r="K78" i="26" s="1"/>
  <c r="K78" i="27" s="1"/>
  <c r="K78" i="28" s="1"/>
  <c r="K78" i="29" s="1"/>
  <c r="K78" i="30" s="1"/>
  <c r="K78" i="31" s="1"/>
  <c r="K16" i="33"/>
  <c r="K16" i="34" s="1"/>
  <c r="K16" i="32" s="1"/>
  <c r="K16" i="24" s="1"/>
  <c r="K16" i="25" s="1"/>
  <c r="K16" i="26" s="1"/>
  <c r="K16" i="27" s="1"/>
  <c r="K16" i="28" s="1"/>
  <c r="K16" i="29" s="1"/>
  <c r="K16" i="30" s="1"/>
  <c r="K16" i="31" s="1"/>
  <c r="K9" i="33"/>
  <c r="K9" i="34" s="1"/>
  <c r="K9" i="32" s="1"/>
  <c r="K9" i="24" s="1"/>
  <c r="K9" i="25" s="1"/>
  <c r="K9" i="26" s="1"/>
  <c r="K9" i="27" s="1"/>
  <c r="K9" i="28" s="1"/>
  <c r="K9" i="29" s="1"/>
  <c r="K9" i="30" s="1"/>
  <c r="K9" i="31" s="1"/>
  <c r="K61" i="33"/>
  <c r="K61" i="34" s="1"/>
  <c r="K61" i="32" s="1"/>
  <c r="K61" i="24" s="1"/>
  <c r="K61" i="25" s="1"/>
  <c r="K86" i="33"/>
  <c r="K86" i="34" s="1"/>
  <c r="K86" i="32" s="1"/>
  <c r="K86" i="24" s="1"/>
  <c r="K86" i="25" s="1"/>
  <c r="K86" i="26" s="1"/>
  <c r="K86" i="27" s="1"/>
  <c r="K86" i="28" s="1"/>
  <c r="K86" i="29" s="1"/>
  <c r="K86" i="30" s="1"/>
  <c r="K86" i="31" s="1"/>
  <c r="K93" i="33"/>
  <c r="K93" i="34" s="1"/>
  <c r="K93" i="32" s="1"/>
  <c r="K93" i="24" s="1"/>
  <c r="K93" i="25" s="1"/>
  <c r="K93" i="26" s="1"/>
  <c r="K93" i="27" s="1"/>
  <c r="K93" i="28" s="1"/>
  <c r="K93" i="29" s="1"/>
  <c r="K93" i="30" s="1"/>
  <c r="K93" i="31" s="1"/>
  <c r="K80" i="33"/>
  <c r="K80" i="34" s="1"/>
  <c r="K80" i="32" s="1"/>
  <c r="K80" i="24" s="1"/>
  <c r="K80" i="25" s="1"/>
  <c r="K80" i="26" s="1"/>
  <c r="K80" i="27" s="1"/>
  <c r="K80" i="28" s="1"/>
  <c r="K80" i="29" s="1"/>
  <c r="K80" i="30" s="1"/>
  <c r="K80" i="31" s="1"/>
  <c r="K109" i="33"/>
  <c r="K109" i="34" s="1"/>
  <c r="K109" i="32" s="1"/>
  <c r="K109" i="24" s="1"/>
  <c r="K109" i="25" s="1"/>
  <c r="K109" i="26" s="1"/>
  <c r="K109" i="27" s="1"/>
  <c r="K109" i="28" s="1"/>
  <c r="K109" i="29" s="1"/>
  <c r="K109" i="30" s="1"/>
  <c r="K109" i="31" s="1"/>
  <c r="K14" i="33"/>
  <c r="K14" i="34" s="1"/>
  <c r="K14" i="32" s="1"/>
  <c r="K14" i="24" s="1"/>
  <c r="K14" i="25" s="1"/>
  <c r="K14" i="26" s="1"/>
  <c r="K14" i="27" s="1"/>
  <c r="K14" i="28" s="1"/>
  <c r="K14" i="29" s="1"/>
  <c r="K14" i="30" s="1"/>
  <c r="K14" i="31" s="1"/>
  <c r="K98" i="33"/>
  <c r="K98" i="34" s="1"/>
  <c r="K98" i="32" s="1"/>
  <c r="K98" i="24" s="1"/>
  <c r="K98" i="25" s="1"/>
  <c r="K98" i="26" s="1"/>
  <c r="K98" i="27" s="1"/>
  <c r="K98" i="28" s="1"/>
  <c r="K98" i="29" s="1"/>
  <c r="K98" i="30" s="1"/>
  <c r="K98" i="31" s="1"/>
  <c r="K79" i="33"/>
  <c r="K79" i="34" s="1"/>
  <c r="K79" i="32" s="1"/>
  <c r="K79" i="24" s="1"/>
  <c r="K79" i="25" s="1"/>
  <c r="K79" i="26" s="1"/>
  <c r="K79" i="27" s="1"/>
  <c r="K79" i="28" s="1"/>
  <c r="K79" i="29" s="1"/>
  <c r="K79" i="30" s="1"/>
  <c r="K79" i="31" s="1"/>
  <c r="K73" i="33"/>
  <c r="K73" i="34" s="1"/>
  <c r="K73" i="32" s="1"/>
  <c r="K73" i="24" s="1"/>
  <c r="K73" i="25" s="1"/>
  <c r="K73" i="26" s="1"/>
  <c r="K73" i="27" s="1"/>
  <c r="K73" i="28" s="1"/>
  <c r="K73" i="29" s="1"/>
  <c r="K73" i="30" s="1"/>
  <c r="K73" i="31" s="1"/>
  <c r="K125" i="33"/>
  <c r="K125" i="34" s="1"/>
  <c r="K125" i="32" s="1"/>
  <c r="K125" i="24" s="1"/>
  <c r="K125" i="25" s="1"/>
  <c r="K125" i="26" s="1"/>
  <c r="K125" i="27" s="1"/>
  <c r="K125" i="28" s="1"/>
  <c r="K125" i="29" s="1"/>
  <c r="K125" i="30" s="1"/>
  <c r="K125" i="31" s="1"/>
  <c r="K36" i="33"/>
  <c r="K36" i="34" s="1"/>
  <c r="K36" i="32" s="1"/>
  <c r="K36" i="24" s="1"/>
  <c r="K36" i="25" s="1"/>
  <c r="K36" i="26" s="1"/>
  <c r="K36" i="27" s="1"/>
  <c r="K36" i="28" s="1"/>
  <c r="K36" i="29" s="1"/>
  <c r="K36" i="30" s="1"/>
  <c r="K36" i="31" s="1"/>
  <c r="K10" i="33"/>
  <c r="K10" i="34" s="1"/>
  <c r="K10" i="32" s="1"/>
  <c r="K10" i="24" s="1"/>
  <c r="K10" i="25" s="1"/>
  <c r="K10" i="26" s="1"/>
  <c r="K10" i="27" s="1"/>
  <c r="K10" i="28" s="1"/>
  <c r="K10" i="29" s="1"/>
  <c r="K10" i="30" s="1"/>
  <c r="K10" i="31" s="1"/>
  <c r="K47" i="33"/>
  <c r="K47" i="34" s="1"/>
  <c r="K47" i="32" s="1"/>
  <c r="K47" i="24" s="1"/>
  <c r="K47" i="25" s="1"/>
  <c r="K47" i="26" s="1"/>
  <c r="K47" i="27" s="1"/>
  <c r="K47" i="28" s="1"/>
  <c r="K47" i="29" s="1"/>
  <c r="K47" i="30" s="1"/>
  <c r="K47" i="31" s="1"/>
  <c r="K102" i="33"/>
  <c r="K112"/>
  <c r="K112" i="34" s="1"/>
  <c r="K112" i="32" s="1"/>
  <c r="K112" i="24" s="1"/>
  <c r="K112" i="25" s="1"/>
  <c r="K112" i="26" s="1"/>
  <c r="K112" i="27" s="1"/>
  <c r="K112" i="28" s="1"/>
  <c r="K112" i="29" s="1"/>
  <c r="K112" i="30" s="1"/>
  <c r="K112" i="31" s="1"/>
  <c r="K21" i="33"/>
  <c r="K21" i="34" s="1"/>
  <c r="K21" i="32" s="1"/>
  <c r="K21" i="24" s="1"/>
  <c r="K21" i="25" s="1"/>
  <c r="K21" i="26" s="1"/>
  <c r="K21" i="27" s="1"/>
  <c r="K21" i="28" s="1"/>
  <c r="K21" i="29" s="1"/>
  <c r="K21" i="30" s="1"/>
  <c r="K21" i="31" s="1"/>
  <c r="K53" i="33"/>
  <c r="K53" i="34" s="1"/>
  <c r="K53" i="32" s="1"/>
  <c r="K53" i="24" s="1"/>
  <c r="K53" i="25" s="1"/>
  <c r="K53" i="26" s="1"/>
  <c r="K53" i="27" s="1"/>
  <c r="K53" i="28" s="1"/>
  <c r="K53" i="29" s="1"/>
  <c r="K53" i="30" s="1"/>
  <c r="K53" i="31" s="1"/>
  <c r="K96" i="33"/>
  <c r="K96" i="34" s="1"/>
  <c r="K96" i="32" s="1"/>
  <c r="K96" i="24" s="1"/>
  <c r="K96" i="25" s="1"/>
  <c r="K96" i="26" s="1"/>
  <c r="K96" i="27" s="1"/>
  <c r="K96" i="28" s="1"/>
  <c r="K96" i="29" s="1"/>
  <c r="K96" i="30" s="1"/>
  <c r="K96" i="31" s="1"/>
  <c r="K37" i="33"/>
  <c r="K37" i="34" s="1"/>
  <c r="K37" i="32" s="1"/>
  <c r="K37" i="24" s="1"/>
  <c r="K37" i="25" s="1"/>
  <c r="K37" i="26" s="1"/>
  <c r="K37" i="27" s="1"/>
  <c r="K37" i="28" s="1"/>
  <c r="K37" i="29" s="1"/>
  <c r="K37" i="30" s="1"/>
  <c r="K37" i="31" s="1"/>
  <c r="K133" i="33"/>
  <c r="K133" i="34" s="1"/>
  <c r="K133" i="32" s="1"/>
  <c r="K133" i="24" s="1"/>
  <c r="K133" i="25" s="1"/>
  <c r="K133" i="26" s="1"/>
  <c r="K133" i="27" s="1"/>
  <c r="K133" i="28" s="1"/>
  <c r="K133" i="29" s="1"/>
  <c r="K133" i="30" s="1"/>
  <c r="K133" i="31" s="1"/>
  <c r="K50" i="33"/>
  <c r="K50" i="34" s="1"/>
  <c r="K50" i="32" s="1"/>
  <c r="K50" i="24" s="1"/>
  <c r="K50" i="25" s="1"/>
  <c r="K50" i="26" s="1"/>
  <c r="K50" i="27" s="1"/>
  <c r="K50" i="28" s="1"/>
  <c r="K50" i="29" s="1"/>
  <c r="K50" i="30" s="1"/>
  <c r="K50" i="31" s="1"/>
  <c r="K12" i="33"/>
  <c r="K12" i="34" s="1"/>
  <c r="K12" i="32" s="1"/>
  <c r="K12" i="24" s="1"/>
  <c r="K12" i="25" s="1"/>
  <c r="K12" i="26" s="1"/>
  <c r="K12" i="27" s="1"/>
  <c r="K12" i="28" s="1"/>
  <c r="K12" i="29" s="1"/>
  <c r="K12" i="30" s="1"/>
  <c r="K12" i="31" s="1"/>
  <c r="K44" i="33"/>
  <c r="K44" i="34" s="1"/>
  <c r="K44" i="32" s="1"/>
  <c r="K44" i="24" s="1"/>
  <c r="K44" i="25" s="1"/>
  <c r="K44" i="26" s="1"/>
  <c r="K22" i="33"/>
  <c r="K22" i="34" s="1"/>
  <c r="K22" i="32" s="1"/>
  <c r="K22" i="24" s="1"/>
  <c r="K22" i="25" s="1"/>
  <c r="K22" i="26" s="1"/>
  <c r="K22" i="27" s="1"/>
  <c r="K22" i="28" s="1"/>
  <c r="K22" i="29" s="1"/>
  <c r="K22" i="30" s="1"/>
  <c r="K22" i="31" s="1"/>
  <c r="K7" i="33"/>
  <c r="K7" i="34" s="1"/>
  <c r="K7" i="32" s="1"/>
  <c r="K7" i="24" s="1"/>
  <c r="K7" i="25" s="1"/>
  <c r="K7" i="26" s="1"/>
  <c r="K129" i="33"/>
  <c r="K129" i="34" s="1"/>
  <c r="K129" i="32" s="1"/>
  <c r="K129" i="24" s="1"/>
  <c r="K129" i="25" s="1"/>
  <c r="K129" i="26" s="1"/>
  <c r="K129" i="27" s="1"/>
  <c r="K129" i="28" s="1"/>
  <c r="K129" i="29" s="1"/>
  <c r="K129" i="30" s="1"/>
  <c r="K129" i="31" s="1"/>
  <c r="K94" i="33"/>
  <c r="K94" i="34" s="1"/>
  <c r="K94" i="32" s="1"/>
  <c r="K94" i="24" s="1"/>
  <c r="K94" i="25" s="1"/>
  <c r="K94" i="26" s="1"/>
  <c r="K94" i="27" s="1"/>
  <c r="K94" i="28" s="1"/>
  <c r="K94" i="29" s="1"/>
  <c r="K94" i="30" s="1"/>
  <c r="K94" i="31" s="1"/>
  <c r="K39" i="33"/>
  <c r="K39" i="34" s="1"/>
  <c r="K39" i="32" s="1"/>
  <c r="K39" i="24" s="1"/>
  <c r="K39" i="25" s="1"/>
  <c r="K39" i="26" s="1"/>
  <c r="K39" i="27" s="1"/>
  <c r="K39" i="28" s="1"/>
  <c r="K39" i="29" s="1"/>
  <c r="K39" i="30" s="1"/>
  <c r="K39" i="31" s="1"/>
  <c r="K32" i="33"/>
  <c r="K32" i="34" s="1"/>
  <c r="K32" i="32" s="1"/>
  <c r="K32" i="24" s="1"/>
  <c r="K32" i="25" s="1"/>
  <c r="K32" i="26" s="1"/>
  <c r="K32" i="27" s="1"/>
  <c r="K32" i="28" s="1"/>
  <c r="K32" i="29" s="1"/>
  <c r="K32" i="30" s="1"/>
  <c r="K32" i="31" s="1"/>
  <c r="K100" i="33"/>
  <c r="K100" i="34" s="1"/>
  <c r="K100" i="32" s="1"/>
  <c r="K100" i="24" s="1"/>
  <c r="K100" i="25" s="1"/>
  <c r="K100" i="26" s="1"/>
  <c r="K130" i="33"/>
  <c r="K130" i="34" s="1"/>
  <c r="K130" i="32" s="1"/>
  <c r="K130" i="24" s="1"/>
  <c r="K130" i="25" s="1"/>
  <c r="K130" i="26" s="1"/>
  <c r="K130" i="27" s="1"/>
  <c r="K130" i="28" s="1"/>
  <c r="K130" i="29" s="1"/>
  <c r="K130" i="30" s="1"/>
  <c r="K130" i="31" s="1"/>
  <c r="K122" i="33"/>
  <c r="K122" i="34" s="1"/>
  <c r="K122" i="32" s="1"/>
  <c r="K122" i="24" s="1"/>
  <c r="K122" i="25" s="1"/>
  <c r="K122" i="26" s="1"/>
  <c r="K103" i="33"/>
  <c r="K103" i="34" s="1"/>
  <c r="K103" i="32" s="1"/>
  <c r="K103" i="24" s="1"/>
  <c r="K103" i="25" s="1"/>
  <c r="K103" i="26" s="1"/>
  <c r="K103" i="27" s="1"/>
  <c r="K103" i="28" s="1"/>
  <c r="K103" i="29" s="1"/>
  <c r="K103" i="30" s="1"/>
  <c r="K103" i="31" s="1"/>
  <c r="K66" i="33"/>
  <c r="K66" i="34" s="1"/>
  <c r="K66" i="32" s="1"/>
  <c r="K66" i="24" s="1"/>
  <c r="K66" i="25" s="1"/>
  <c r="K66" i="26" s="1"/>
  <c r="K66" i="27" s="1"/>
  <c r="K66" i="28" s="1"/>
  <c r="K66" i="29" s="1"/>
  <c r="K66" i="30" s="1"/>
  <c r="K66" i="31" s="1"/>
  <c r="K13" i="33"/>
  <c r="K13" i="34" s="1"/>
  <c r="K13" i="32" s="1"/>
  <c r="K13" i="24" s="1"/>
  <c r="K13" i="25" s="1"/>
  <c r="K13" i="26" s="1"/>
  <c r="K13" i="27" s="1"/>
  <c r="K13" i="28" s="1"/>
  <c r="K13" i="29" s="1"/>
  <c r="K13" i="30" s="1"/>
  <c r="K13" i="31" s="1"/>
  <c r="K90" i="33"/>
  <c r="K90" i="34" s="1"/>
  <c r="K90" i="32" s="1"/>
  <c r="K90" i="24" s="1"/>
  <c r="K90" i="25" s="1"/>
  <c r="K90" i="26" s="1"/>
  <c r="K90" i="27" s="1"/>
  <c r="K90" i="28" s="1"/>
  <c r="K90" i="29" s="1"/>
  <c r="K90" i="30" s="1"/>
  <c r="K90" i="31" s="1"/>
  <c r="K60" i="33"/>
  <c r="K60" i="34" s="1"/>
  <c r="K60" i="32" s="1"/>
  <c r="K60" i="24" s="1"/>
  <c r="K60" i="25" s="1"/>
  <c r="K60" i="26" s="1"/>
  <c r="K60" i="27" s="1"/>
  <c r="K60" i="28" s="1"/>
  <c r="K60" i="29" s="1"/>
  <c r="K60" i="30" s="1"/>
  <c r="K60" i="31" s="1"/>
  <c r="K49" i="33"/>
  <c r="K49" i="34" s="1"/>
  <c r="K49" i="32" s="1"/>
  <c r="K49" i="24" s="1"/>
  <c r="K49" i="25" s="1"/>
  <c r="K49" i="26" s="1"/>
  <c r="K49" i="27" s="1"/>
  <c r="K49" i="28" s="1"/>
  <c r="K49" i="29" s="1"/>
  <c r="K49" i="30" s="1"/>
  <c r="K49" i="31" s="1"/>
  <c r="K11" i="33"/>
  <c r="K11" i="34" s="1"/>
  <c r="K11" i="32" s="1"/>
  <c r="K11" i="24" s="1"/>
  <c r="K11" i="25" s="1"/>
  <c r="K11" i="26" s="1"/>
  <c r="K59" i="33"/>
  <c r="K59" i="34" s="1"/>
  <c r="K59" i="32" s="1"/>
  <c r="K59" i="24" s="1"/>
  <c r="K59" i="25" s="1"/>
  <c r="K59" i="26" s="1"/>
  <c r="K59" i="27" s="1"/>
  <c r="K59" i="28" s="1"/>
  <c r="K59" i="29" s="1"/>
  <c r="K59" i="30" s="1"/>
  <c r="K59" i="31" s="1"/>
  <c r="K131" i="33"/>
  <c r="K131" i="34" s="1"/>
  <c r="K131" i="32" s="1"/>
  <c r="K131" i="24" s="1"/>
  <c r="K131" i="25" s="1"/>
  <c r="K131" i="26" s="1"/>
  <c r="K131" i="27" s="1"/>
  <c r="K131" i="28" s="1"/>
  <c r="K131" i="29" s="1"/>
  <c r="K131" i="30" s="1"/>
  <c r="K131" i="31" s="1"/>
  <c r="K124" i="33"/>
  <c r="K124" i="34" s="1"/>
  <c r="K124" i="32" s="1"/>
  <c r="K124" i="24" s="1"/>
  <c r="K124" i="25" s="1"/>
  <c r="K124" i="26" s="1"/>
  <c r="K76" i="33"/>
  <c r="K76" i="34" s="1"/>
  <c r="K76" i="32" s="1"/>
  <c r="K76" i="24" s="1"/>
  <c r="K76" i="25" s="1"/>
  <c r="K76" i="26" s="1"/>
  <c r="K76" i="27" s="1"/>
  <c r="K76" i="28" s="1"/>
  <c r="K76" i="29" s="1"/>
  <c r="K76" i="30" s="1"/>
  <c r="K76" i="31" s="1"/>
  <c r="K110" i="33"/>
  <c r="K110" i="34" s="1"/>
  <c r="K110" i="32" s="1"/>
  <c r="K110" i="24" s="1"/>
  <c r="K110" i="25" s="1"/>
  <c r="K110" i="26" s="1"/>
  <c r="K110" i="27" s="1"/>
  <c r="K110" i="28" s="1"/>
  <c r="K110" i="29" s="1"/>
  <c r="K110" i="30" s="1"/>
  <c r="K110" i="31" s="1"/>
  <c r="K56" i="33"/>
  <c r="K56" i="34" s="1"/>
  <c r="K56" i="32" s="1"/>
  <c r="K56" i="24" s="1"/>
  <c r="K56" i="25" s="1"/>
  <c r="K56" i="26" s="1"/>
  <c r="K56" i="27" s="1"/>
  <c r="K56" i="28" s="1"/>
  <c r="K56" i="29" s="1"/>
  <c r="K56" i="30" s="1"/>
  <c r="K56" i="31" s="1"/>
  <c r="K117" i="33"/>
  <c r="K117" i="34" s="1"/>
  <c r="K117" i="32" s="1"/>
  <c r="K117" i="24" s="1"/>
  <c r="K117" i="25" s="1"/>
  <c r="K117" i="26" s="1"/>
  <c r="K117" i="27" s="1"/>
  <c r="K117" i="28" s="1"/>
  <c r="K117" i="29" s="1"/>
  <c r="K117" i="30" s="1"/>
  <c r="K117" i="31" s="1"/>
  <c r="K85" i="33"/>
  <c r="K85" i="34" s="1"/>
  <c r="K85" i="32" s="1"/>
  <c r="K85" i="24" s="1"/>
  <c r="K85" i="25" s="1"/>
  <c r="K85" i="26" s="1"/>
  <c r="K20" i="33"/>
  <c r="K20" i="34" s="1"/>
  <c r="K20" i="32" s="1"/>
  <c r="K20" i="24" s="1"/>
  <c r="K20" i="25" s="1"/>
  <c r="K20" i="26" s="1"/>
  <c r="K20" i="27" s="1"/>
  <c r="K20" i="28" s="1"/>
  <c r="K20" i="29" s="1"/>
  <c r="K20" i="30" s="1"/>
  <c r="K20" i="31" s="1"/>
  <c r="K62" i="33"/>
  <c r="K62" i="34" s="1"/>
  <c r="K62" i="32" s="1"/>
  <c r="K62" i="24" s="1"/>
  <c r="K62" i="25" s="1"/>
  <c r="K62" i="26" s="1"/>
  <c r="K62" i="27" s="1"/>
  <c r="K62" i="28" s="1"/>
  <c r="K62" i="29" s="1"/>
  <c r="K62" i="30" s="1"/>
  <c r="K62" i="31" s="1"/>
  <c r="K134" i="33"/>
  <c r="K134" i="34" s="1"/>
  <c r="K134" i="32" s="1"/>
  <c r="K134" i="24" s="1"/>
  <c r="K134" i="25" s="1"/>
  <c r="K134" i="26" s="1"/>
  <c r="K134" i="27" s="1"/>
  <c r="K134" i="28" s="1"/>
  <c r="K134" i="29" s="1"/>
  <c r="K134" i="30" s="1"/>
  <c r="K134" i="31" s="1"/>
  <c r="K114" i="33"/>
  <c r="K114" i="34" s="1"/>
  <c r="K114" i="32" s="1"/>
  <c r="K114" i="24" s="1"/>
  <c r="K114" i="25" s="1"/>
  <c r="K114" i="26" s="1"/>
  <c r="K114" i="27" s="1"/>
  <c r="K114" i="28" s="1"/>
  <c r="K114" i="29" s="1"/>
  <c r="K114" i="30" s="1"/>
  <c r="K114" i="31" s="1"/>
  <c r="K31" i="33"/>
  <c r="K31" i="34" s="1"/>
  <c r="K31" i="32" s="1"/>
  <c r="K31" i="24" s="1"/>
  <c r="K31" i="25" s="1"/>
  <c r="K31" i="26" s="1"/>
  <c r="K31" i="27" s="1"/>
  <c r="K31" i="28" s="1"/>
  <c r="K31" i="29" s="1"/>
  <c r="K31" i="30" s="1"/>
  <c r="K31" i="31" s="1"/>
  <c r="K35" i="33"/>
  <c r="K35" i="34" s="1"/>
  <c r="K35" i="32" s="1"/>
  <c r="K35" i="24" s="1"/>
  <c r="K35" i="25" s="1"/>
  <c r="K35" i="26" s="1"/>
  <c r="K35" i="27" s="1"/>
  <c r="K35" i="28" s="1"/>
  <c r="K35" i="29" s="1"/>
  <c r="K35" i="30" s="1"/>
  <c r="K35" i="31" s="1"/>
  <c r="K101" i="33"/>
  <c r="K101" i="34" s="1"/>
  <c r="K101" i="32" s="1"/>
  <c r="K101" i="24" s="1"/>
  <c r="K101" i="25" s="1"/>
  <c r="K101" i="26" s="1"/>
  <c r="K101" i="27" s="1"/>
  <c r="K101" i="28" s="1"/>
  <c r="K101" i="29" s="1"/>
  <c r="K101" i="30" s="1"/>
  <c r="K101" i="31" s="1"/>
  <c r="K42" i="33"/>
  <c r="K42" i="34" s="1"/>
  <c r="K42" i="32" s="1"/>
  <c r="K42" i="24" s="1"/>
  <c r="K42" i="25" s="1"/>
  <c r="K42" i="26" s="1"/>
  <c r="K51" i="33"/>
  <c r="K51" i="34" s="1"/>
  <c r="K51" i="32" s="1"/>
  <c r="K51" i="24" s="1"/>
  <c r="K51" i="25" s="1"/>
  <c r="K51" i="26" s="1"/>
  <c r="K51" i="27" s="1"/>
  <c r="K51" i="28" s="1"/>
  <c r="K51" i="29" s="1"/>
  <c r="K51" i="30" s="1"/>
  <c r="K51" i="31" s="1"/>
  <c r="K108" i="33"/>
  <c r="K108" i="34" s="1"/>
  <c r="K108" i="32" s="1"/>
  <c r="K108" i="24" s="1"/>
  <c r="K108" i="25" s="1"/>
  <c r="K108" i="26" s="1"/>
  <c r="K108" i="27" s="1"/>
  <c r="K108" i="28" s="1"/>
  <c r="K108" i="29" s="1"/>
  <c r="K108" i="30" s="1"/>
  <c r="K108" i="31" s="1"/>
  <c r="K92" i="33"/>
  <c r="K92" i="34" s="1"/>
  <c r="K92" i="32" s="1"/>
  <c r="K92" i="24" s="1"/>
  <c r="K92" i="25" s="1"/>
  <c r="K92" i="26" s="1"/>
  <c r="K92" i="27" s="1"/>
  <c r="K92" i="28" s="1"/>
  <c r="K92" i="29" s="1"/>
  <c r="K92" i="30" s="1"/>
  <c r="K92" i="31" s="1"/>
  <c r="K81" i="33"/>
  <c r="K81" i="34" s="1"/>
  <c r="K81" i="32" s="1"/>
  <c r="K81" i="24" s="1"/>
  <c r="K81" i="25" s="1"/>
  <c r="K81" i="26" s="1"/>
  <c r="K81" i="27" s="1"/>
  <c r="K81" i="28" s="1"/>
  <c r="K81" i="29" s="1"/>
  <c r="K81" i="30" s="1"/>
  <c r="K81" i="31" s="1"/>
  <c r="K19" i="27"/>
  <c r="K19" i="28" s="1"/>
  <c r="K19" i="29" s="1"/>
  <c r="K19" i="30" s="1"/>
  <c r="K19" i="31" s="1"/>
  <c r="K58" i="27"/>
  <c r="K58" i="28" s="1"/>
  <c r="K58" i="29" s="1"/>
  <c r="K58" i="30" s="1"/>
  <c r="K58" i="31" s="1"/>
  <c r="K120" i="27"/>
  <c r="K120" i="28" s="1"/>
  <c r="K120" i="29" s="1"/>
  <c r="K120" i="30" s="1"/>
  <c r="K120" i="31" s="1"/>
  <c r="K26" i="27"/>
  <c r="K26" i="28" s="1"/>
  <c r="K26" i="29" s="1"/>
  <c r="K26" i="30" s="1"/>
  <c r="K26" i="31" s="1"/>
  <c r="K17" i="26"/>
  <c r="K17" i="27" s="1"/>
  <c r="K17" i="28" s="1"/>
  <c r="K17" i="29" s="1"/>
  <c r="K17" i="30" s="1"/>
  <c r="K17" i="31" s="1"/>
  <c r="K29" i="26"/>
  <c r="K57"/>
  <c r="K57" i="27" s="1"/>
  <c r="K57" i="28" s="1"/>
  <c r="K57" i="29" s="1"/>
  <c r="K57" i="30" s="1"/>
  <c r="K57" i="31" s="1"/>
  <c r="K24" i="26"/>
  <c r="K24" i="27" s="1"/>
  <c r="K24" i="28" s="1"/>
  <c r="K24" i="29" s="1"/>
  <c r="K24" i="30" s="1"/>
  <c r="K24" i="31" s="1"/>
  <c r="K48" i="26"/>
  <c r="K48" i="27" s="1"/>
  <c r="K48" i="28" s="1"/>
  <c r="K48" i="29" s="1"/>
  <c r="K48" i="30" s="1"/>
  <c r="K48" i="31" s="1"/>
  <c r="K18" i="26"/>
  <c r="K18" i="27" s="1"/>
  <c r="K18" i="28" s="1"/>
  <c r="K18" i="29" s="1"/>
  <c r="K18" i="30" s="1"/>
  <c r="K18" i="31" s="1"/>
  <c r="K30" i="26"/>
  <c r="K30" i="27" s="1"/>
  <c r="K30" i="28" s="1"/>
  <c r="K30" i="29" s="1"/>
  <c r="K30" i="30" s="1"/>
  <c r="K30" i="31" s="1"/>
  <c r="K71" i="26"/>
  <c r="K71" i="27" s="1"/>
  <c r="K71" i="28" s="1"/>
  <c r="K71" i="29" s="1"/>
  <c r="K71" i="30" s="1"/>
  <c r="K71" i="31" s="1"/>
  <c r="K23" i="26"/>
  <c r="K23" i="27" s="1"/>
  <c r="K23" i="28" s="1"/>
  <c r="K23" i="29" s="1"/>
  <c r="K23" i="30" s="1"/>
  <c r="K23" i="31" s="1"/>
  <c r="K55" i="26"/>
  <c r="K34"/>
  <c r="K34" i="27" s="1"/>
  <c r="K34" i="28" s="1"/>
  <c r="K34" i="29" s="1"/>
  <c r="K34" i="30" s="1"/>
  <c r="K34" i="31" s="1"/>
  <c r="K65" i="26"/>
  <c r="K54"/>
  <c r="K54" i="27" s="1"/>
  <c r="K54" i="28" s="1"/>
  <c r="K54" i="29" s="1"/>
  <c r="K54" i="30" s="1"/>
  <c r="K54" i="31" s="1"/>
  <c r="K127" i="26"/>
  <c r="K127" i="27" s="1"/>
  <c r="K127" i="28" s="1"/>
  <c r="K127" i="29" s="1"/>
  <c r="K127" i="30" s="1"/>
  <c r="K127" i="31" s="1"/>
  <c r="K136" i="26"/>
  <c r="K136" i="27" s="1"/>
  <c r="K136" i="28" s="1"/>
  <c r="K136" i="29" s="1"/>
  <c r="K136" i="30" s="1"/>
  <c r="K136" i="31" s="1"/>
  <c r="K132" i="26"/>
  <c r="K132" i="27" s="1"/>
  <c r="K132" i="28" s="1"/>
  <c r="K132" i="29" s="1"/>
  <c r="K132" i="30" s="1"/>
  <c r="K132" i="31" s="1"/>
  <c r="K135" i="26"/>
  <c r="K135" i="27" s="1"/>
  <c r="K135" i="28" s="1"/>
  <c r="K135" i="29" s="1"/>
  <c r="K135" i="30" s="1"/>
  <c r="K135" i="31" s="1"/>
  <c r="K128" i="26"/>
  <c r="K128" i="27" s="1"/>
  <c r="K128" i="28" s="1"/>
  <c r="K128" i="29" s="1"/>
  <c r="K128" i="30" s="1"/>
  <c r="K128" i="31" s="1"/>
  <c r="K126" i="26"/>
  <c r="K126" i="27" s="1"/>
  <c r="K126" i="28" s="1"/>
  <c r="K126" i="29" s="1"/>
  <c r="K126" i="30" s="1"/>
  <c r="K126" i="31" s="1"/>
  <c r="R131" i="14"/>
  <c r="R23"/>
  <c r="R55"/>
  <c r="R63"/>
  <c r="R71"/>
  <c r="R110"/>
  <c r="R122"/>
  <c r="R125"/>
  <c r="R129"/>
  <c r="R17"/>
  <c r="R95"/>
  <c r="R103"/>
  <c r="R111"/>
  <c r="R119"/>
  <c r="R135"/>
  <c r="R127"/>
  <c r="R83"/>
  <c r="R59"/>
  <c r="R51"/>
  <c r="R43"/>
  <c r="R15"/>
  <c r="R11"/>
  <c r="R134"/>
  <c r="R130"/>
  <c r="R78"/>
  <c r="R74"/>
  <c r="R70"/>
  <c r="R54"/>
  <c r="R50"/>
  <c r="R38"/>
  <c r="R34"/>
  <c r="R18"/>
  <c r="R14"/>
  <c r="R10"/>
  <c r="R137"/>
  <c r="R133"/>
  <c r="R73"/>
  <c r="R69"/>
  <c r="R53"/>
  <c r="R49"/>
  <c r="R33"/>
  <c r="K102" i="34" l="1"/>
  <c r="K102" i="32" s="1"/>
  <c r="K102" i="24" s="1"/>
  <c r="K102" i="25" s="1"/>
  <c r="K102" i="26" s="1"/>
  <c r="K102" i="27" s="1"/>
  <c r="K102" i="28" s="1"/>
  <c r="K102" i="29" s="1"/>
  <c r="K102" i="30" s="1"/>
  <c r="K102" i="31" s="1"/>
  <c r="K40" i="26"/>
  <c r="K40" i="27" s="1"/>
  <c r="K40" i="28" s="1"/>
  <c r="K40" i="29" s="1"/>
  <c r="K40" i="30" s="1"/>
  <c r="K40" i="31" s="1"/>
  <c r="K61" i="26"/>
  <c r="K61" i="27" s="1"/>
  <c r="K61" i="28" s="1"/>
  <c r="K61" i="29" s="1"/>
  <c r="K61" i="30" s="1"/>
  <c r="K61" i="31" s="1"/>
  <c r="K7" i="27"/>
  <c r="K7" i="28" s="1"/>
  <c r="K7" i="29" s="1"/>
  <c r="K7" i="30" s="1"/>
  <c r="K7" i="31" s="1"/>
  <c r="K42" i="27"/>
  <c r="K42" i="28" s="1"/>
  <c r="K42" i="29" s="1"/>
  <c r="K42" i="30" s="1"/>
  <c r="K42" i="31" s="1"/>
  <c r="K72" i="27"/>
  <c r="K72" i="28" s="1"/>
  <c r="K72" i="29" s="1"/>
  <c r="K72" i="30" s="1"/>
  <c r="K72" i="31" s="1"/>
  <c r="K11" i="27"/>
  <c r="K11" i="28" s="1"/>
  <c r="K11" i="29" s="1"/>
  <c r="K11" i="30" s="1"/>
  <c r="K11" i="31" s="1"/>
  <c r="K65" i="27"/>
  <c r="K65" i="28" s="1"/>
  <c r="K65" i="29" s="1"/>
  <c r="K65" i="30" s="1"/>
  <c r="K65" i="31" s="1"/>
  <c r="K121" i="27"/>
  <c r="K121" i="28" s="1"/>
  <c r="K121" i="29" s="1"/>
  <c r="K121" i="30" s="1"/>
  <c r="K121" i="31" s="1"/>
  <c r="K29" i="27"/>
  <c r="K29" i="28" s="1"/>
  <c r="K29" i="29" s="1"/>
  <c r="K29" i="30" s="1"/>
  <c r="K29" i="31" s="1"/>
  <c r="K85" i="27"/>
  <c r="K85" i="28" s="1"/>
  <c r="K85" i="29" s="1"/>
  <c r="K85" i="30" s="1"/>
  <c r="K85" i="31" s="1"/>
  <c r="K46" i="27"/>
  <c r="K46" i="28" s="1"/>
  <c r="K46" i="29" s="1"/>
  <c r="K46" i="30" s="1"/>
  <c r="K46" i="31" s="1"/>
  <c r="K38" i="27"/>
  <c r="K38" i="28" s="1"/>
  <c r="K38" i="29" s="1"/>
  <c r="K38" i="30" s="1"/>
  <c r="K38" i="31" s="1"/>
  <c r="K44" i="27"/>
  <c r="K44" i="28" s="1"/>
  <c r="K44" i="29" s="1"/>
  <c r="K44" i="30" s="1"/>
  <c r="K44" i="31" s="1"/>
  <c r="K124" i="27"/>
  <c r="K124" i="28" s="1"/>
  <c r="K124" i="29" s="1"/>
  <c r="K124" i="30" s="1"/>
  <c r="K124" i="31" s="1"/>
  <c r="K28" i="27"/>
  <c r="K28" i="28" s="1"/>
  <c r="K28" i="29" s="1"/>
  <c r="K28" i="30" s="1"/>
  <c r="K28" i="31" s="1"/>
  <c r="K25" i="27"/>
  <c r="K25" i="28" s="1"/>
  <c r="K25" i="29" s="1"/>
  <c r="K25" i="30" s="1"/>
  <c r="K25" i="31" s="1"/>
  <c r="K55" i="27"/>
  <c r="K55" i="28" s="1"/>
  <c r="K55" i="29" s="1"/>
  <c r="K55" i="30" s="1"/>
  <c r="K55" i="31" s="1"/>
  <c r="K43" i="27"/>
  <c r="K43" i="28" s="1"/>
  <c r="K43" i="29" s="1"/>
  <c r="K43" i="30" s="1"/>
  <c r="K43" i="31" s="1"/>
  <c r="K122" i="27"/>
  <c r="K122" i="28" s="1"/>
  <c r="K122" i="29" s="1"/>
  <c r="K122" i="30" s="1"/>
  <c r="K122" i="31" s="1"/>
  <c r="K100" i="27"/>
  <c r="K100" i="28" s="1"/>
  <c r="K100" i="29" s="1"/>
  <c r="K100" i="30" s="1"/>
  <c r="K100" i="31" s="1"/>
  <c r="Q92" i="14"/>
  <c r="Q130"/>
  <c r="Q134"/>
  <c r="Q138"/>
  <c r="Q137"/>
  <c r="Q136"/>
  <c r="Q135"/>
  <c r="Q133"/>
  <c r="Q132"/>
  <c r="Q131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P137" l="1"/>
  <c r="P136"/>
  <c r="P133"/>
  <c r="P132"/>
  <c r="P129"/>
  <c r="P128"/>
  <c r="P127"/>
  <c r="P125"/>
  <c r="P124"/>
  <c r="P121"/>
  <c r="P120"/>
  <c r="P117"/>
  <c r="P116"/>
  <c r="P113"/>
  <c r="P112"/>
  <c r="P109"/>
  <c r="P108"/>
  <c r="P105"/>
  <c r="P104"/>
  <c r="P101"/>
  <c r="P100"/>
  <c r="P97"/>
  <c r="P96"/>
  <c r="P93"/>
  <c r="P92"/>
  <c r="P89"/>
  <c r="P88"/>
  <c r="P85"/>
  <c r="P84"/>
  <c r="P81"/>
  <c r="P80"/>
  <c r="P77"/>
  <c r="P76"/>
  <c r="P73"/>
  <c r="P72"/>
  <c r="P69"/>
  <c r="P68"/>
  <c r="P65"/>
  <c r="P64"/>
  <c r="P61"/>
  <c r="P60"/>
  <c r="P57"/>
  <c r="P56"/>
  <c r="P53"/>
  <c r="P52"/>
  <c r="P49"/>
  <c r="P48"/>
  <c r="P45"/>
  <c r="P44"/>
  <c r="P41"/>
  <c r="P40"/>
  <c r="P37"/>
  <c r="P36"/>
  <c r="P33"/>
  <c r="P32"/>
  <c r="P29"/>
  <c r="P28"/>
  <c r="P25"/>
  <c r="P24"/>
  <c r="P21"/>
  <c r="P20"/>
  <c r="P17"/>
  <c r="P16"/>
  <c r="P13"/>
  <c r="P12"/>
  <c r="P43" l="1"/>
  <c r="P30"/>
  <c r="P27"/>
  <c r="P59"/>
  <c r="P91"/>
  <c r="P46"/>
  <c r="P78"/>
  <c r="P110"/>
  <c r="P75"/>
  <c r="P107"/>
  <c r="P126"/>
  <c r="P62"/>
  <c r="P94"/>
  <c r="P15"/>
  <c r="P123"/>
  <c r="P9"/>
  <c r="P135"/>
  <c r="P131"/>
  <c r="P119"/>
  <c r="P115"/>
  <c r="P111"/>
  <c r="P103"/>
  <c r="P99"/>
  <c r="P95"/>
  <c r="P87"/>
  <c r="P83"/>
  <c r="P79"/>
  <c r="P71"/>
  <c r="P67"/>
  <c r="P63"/>
  <c r="P55"/>
  <c r="P51"/>
  <c r="P47"/>
  <c r="P39"/>
  <c r="P35"/>
  <c r="P31"/>
  <c r="P23"/>
  <c r="P19"/>
  <c r="P11"/>
  <c r="P138"/>
  <c r="P134"/>
  <c r="P130"/>
  <c r="P122"/>
  <c r="P118"/>
  <c r="P114"/>
  <c r="P106"/>
  <c r="P102"/>
  <c r="P98"/>
  <c r="P90"/>
  <c r="P86"/>
  <c r="P82"/>
  <c r="P74"/>
  <c r="P70"/>
  <c r="P66"/>
  <c r="P58"/>
  <c r="P54"/>
  <c r="P50"/>
  <c r="P42"/>
  <c r="P38"/>
  <c r="P34"/>
  <c r="P26"/>
  <c r="P22"/>
  <c r="P18"/>
  <c r="P14"/>
  <c r="P10"/>
  <c r="O138" l="1"/>
  <c r="O137"/>
  <c r="O136"/>
  <c r="O134"/>
  <c r="O133"/>
  <c r="O132"/>
  <c r="O128"/>
  <c r="O124"/>
  <c r="O120"/>
  <c r="O113"/>
  <c r="O112"/>
  <c r="O109"/>
  <c r="O108"/>
  <c r="O105"/>
  <c r="O104"/>
  <c r="O101"/>
  <c r="O100"/>
  <c r="O97"/>
  <c r="O96"/>
  <c r="O93"/>
  <c r="O92"/>
  <c r="O89"/>
  <c r="O88"/>
  <c r="O85"/>
  <c r="O84"/>
  <c r="O81"/>
  <c r="O80"/>
  <c r="O77"/>
  <c r="O76"/>
  <c r="O73"/>
  <c r="O72"/>
  <c r="O69"/>
  <c r="O68"/>
  <c r="O65"/>
  <c r="O64"/>
  <c r="O63"/>
  <c r="O62"/>
  <c r="O61"/>
  <c r="O60"/>
  <c r="O58"/>
  <c r="O57"/>
  <c r="O56"/>
  <c r="O53"/>
  <c r="O52"/>
  <c r="O49"/>
  <c r="O48"/>
  <c r="O45"/>
  <c r="O44"/>
  <c r="O40"/>
  <c r="O39"/>
  <c r="O38"/>
  <c r="O37"/>
  <c r="O36"/>
  <c r="O34"/>
  <c r="O33"/>
  <c r="O32"/>
  <c r="O31"/>
  <c r="O29"/>
  <c r="O28"/>
  <c r="O27"/>
  <c r="O26"/>
  <c r="O25"/>
  <c r="O24"/>
  <c r="O22"/>
  <c r="O21"/>
  <c r="O20"/>
  <c r="O17"/>
  <c r="O16"/>
  <c r="O13"/>
  <c r="O12"/>
  <c r="O9"/>
  <c r="O116" l="1"/>
  <c r="O127"/>
  <c r="O119"/>
  <c r="O123"/>
  <c r="O35"/>
  <c r="O130"/>
  <c r="O135"/>
  <c r="O131"/>
  <c r="O115"/>
  <c r="O111"/>
  <c r="O107"/>
  <c r="O103"/>
  <c r="O99"/>
  <c r="O95"/>
  <c r="O91"/>
  <c r="O87"/>
  <c r="O83"/>
  <c r="O79"/>
  <c r="O75"/>
  <c r="O71"/>
  <c r="O67"/>
  <c r="O59"/>
  <c r="O55"/>
  <c r="O51"/>
  <c r="O47"/>
  <c r="O43"/>
  <c r="O23"/>
  <c r="O19"/>
  <c r="O15"/>
  <c r="O11"/>
  <c r="O126"/>
  <c r="O122"/>
  <c r="O118"/>
  <c r="O114"/>
  <c r="O110"/>
  <c r="O106"/>
  <c r="O102"/>
  <c r="O98"/>
  <c r="O94"/>
  <c r="O90"/>
  <c r="O86"/>
  <c r="O82"/>
  <c r="O78"/>
  <c r="O74"/>
  <c r="O70"/>
  <c r="O66"/>
  <c r="O54"/>
  <c r="O50"/>
  <c r="O46"/>
  <c r="O42"/>
  <c r="O30"/>
  <c r="O18"/>
  <c r="O14"/>
  <c r="O10"/>
  <c r="O129"/>
  <c r="O125"/>
  <c r="O121"/>
  <c r="O117"/>
  <c r="O41"/>
  <c r="N138"/>
  <c r="N137"/>
  <c r="N136"/>
  <c r="N135"/>
  <c r="N133"/>
  <c r="N132"/>
  <c r="N130"/>
  <c r="N129"/>
  <c r="N128"/>
  <c r="N127"/>
  <c r="N126"/>
  <c r="N125"/>
  <c r="N124"/>
  <c r="N121"/>
  <c r="N120"/>
  <c r="N119"/>
  <c r="N117"/>
  <c r="N116"/>
  <c r="N115"/>
  <c r="N114"/>
  <c r="N113"/>
  <c r="N112"/>
  <c r="N111"/>
  <c r="N109"/>
  <c r="N108"/>
  <c r="N105"/>
  <c r="N104"/>
  <c r="N103"/>
  <c r="N101"/>
  <c r="N100"/>
  <c r="N98"/>
  <c r="N97"/>
  <c r="N96"/>
  <c r="N95"/>
  <c r="N93"/>
  <c r="N92"/>
  <c r="N90"/>
  <c r="N89"/>
  <c r="N88"/>
  <c r="N87"/>
  <c r="N85"/>
  <c r="N84"/>
  <c r="N83"/>
  <c r="N82"/>
  <c r="N81"/>
  <c r="N80"/>
  <c r="N79"/>
  <c r="N77"/>
  <c r="N76"/>
  <c r="N73"/>
  <c r="N72"/>
  <c r="N71"/>
  <c r="N70"/>
  <c r="N69"/>
  <c r="N68"/>
  <c r="N65"/>
  <c r="N64"/>
  <c r="N63"/>
  <c r="N61"/>
  <c r="N60"/>
  <c r="N59"/>
  <c r="N58"/>
  <c r="N57"/>
  <c r="N56"/>
  <c r="N55"/>
  <c r="N53"/>
  <c r="N52"/>
  <c r="N51"/>
  <c r="N49"/>
  <c r="N48"/>
  <c r="N47"/>
  <c r="N46"/>
  <c r="N45"/>
  <c r="N44"/>
  <c r="N42"/>
  <c r="N41"/>
  <c r="N40"/>
  <c r="N39"/>
  <c r="N38"/>
  <c r="N37"/>
  <c r="N35"/>
  <c r="N34"/>
  <c r="N33"/>
  <c r="N32"/>
  <c r="N31"/>
  <c r="N30"/>
  <c r="N29"/>
  <c r="N28"/>
  <c r="N26"/>
  <c r="N25"/>
  <c r="N24"/>
  <c r="N23"/>
  <c r="N22"/>
  <c r="N21"/>
  <c r="N18"/>
  <c r="N17"/>
  <c r="N16"/>
  <c r="N15"/>
  <c r="N14"/>
  <c r="N13"/>
  <c r="N12"/>
  <c r="N10"/>
  <c r="N9"/>
  <c r="N43"/>
  <c r="N50"/>
  <c r="N86"/>
  <c r="N94"/>
  <c r="N106"/>
  <c r="N110"/>
  <c r="N122"/>
  <c r="N134"/>
  <c r="N54" l="1"/>
  <c r="N118"/>
  <c r="N102"/>
  <c r="N78"/>
  <c r="N123"/>
  <c r="N91"/>
  <c r="N62"/>
  <c r="N74"/>
  <c r="N19"/>
  <c r="N66"/>
  <c r="N75"/>
  <c r="N20"/>
  <c r="N36"/>
  <c r="N99"/>
  <c r="N107"/>
  <c r="N67"/>
  <c r="N131"/>
  <c r="N11"/>
  <c r="N27"/>
  <c r="M90"/>
  <c r="M138"/>
  <c r="M136"/>
  <c r="M135"/>
  <c r="M134"/>
  <c r="M133"/>
  <c r="M132"/>
  <c r="M131"/>
  <c r="M130"/>
  <c r="M129"/>
  <c r="M128"/>
  <c r="M127"/>
  <c r="M126"/>
  <c r="M125"/>
  <c r="M124"/>
  <c r="M123"/>
  <c r="M122"/>
  <c r="M119"/>
  <c r="M118"/>
  <c r="M117"/>
  <c r="M115"/>
  <c r="M114"/>
  <c r="M113"/>
  <c r="M112"/>
  <c r="M111"/>
  <c r="M109"/>
  <c r="M108"/>
  <c r="M107"/>
  <c r="M106"/>
  <c r="M104"/>
  <c r="M103"/>
  <c r="M101"/>
  <c r="M99"/>
  <c r="M96"/>
  <c r="M95"/>
  <c r="M93"/>
  <c r="M92"/>
  <c r="M91"/>
  <c r="M87"/>
  <c r="M86"/>
  <c r="M85"/>
  <c r="M83"/>
  <c r="M80"/>
  <c r="M79"/>
  <c r="M77"/>
  <c r="M75"/>
  <c r="M71"/>
  <c r="M69"/>
  <c r="M67"/>
  <c r="M64"/>
  <c r="M63"/>
  <c r="M62"/>
  <c r="M59"/>
  <c r="M56"/>
  <c r="M52"/>
  <c r="M50"/>
  <c r="M48"/>
  <c r="M46"/>
  <c r="M45"/>
  <c r="M44"/>
  <c r="M42"/>
  <c r="M40"/>
  <c r="M39"/>
  <c r="M36"/>
  <c r="M35"/>
  <c r="M33"/>
  <c r="M32"/>
  <c r="M31"/>
  <c r="M30"/>
  <c r="M28"/>
  <c r="M27"/>
  <c r="M26"/>
  <c r="M25"/>
  <c r="M24"/>
  <c r="M22"/>
  <c r="M20"/>
  <c r="M19"/>
  <c r="M17"/>
  <c r="M15"/>
  <c r="M13"/>
  <c r="M12"/>
  <c r="M11"/>
  <c r="M9"/>
  <c r="M100" l="1"/>
  <c r="M38"/>
  <c r="M29"/>
  <c r="M137"/>
  <c r="M121"/>
  <c r="M116"/>
  <c r="M110"/>
  <c r="M105"/>
  <c r="M94"/>
  <c r="M89"/>
  <c r="M84"/>
  <c r="M78"/>
  <c r="M73"/>
  <c r="M68"/>
  <c r="M61"/>
  <c r="M54"/>
  <c r="M49"/>
  <c r="M43"/>
  <c r="M37"/>
  <c r="M16"/>
  <c r="M10"/>
  <c r="M14"/>
  <c r="M18"/>
  <c r="M120"/>
  <c r="M98"/>
  <c r="M88"/>
  <c r="M82"/>
  <c r="M72"/>
  <c r="M66"/>
  <c r="M53"/>
  <c r="M34"/>
  <c r="M102"/>
  <c r="M97"/>
  <c r="M81"/>
  <c r="M76"/>
  <c r="M70"/>
  <c r="M65"/>
  <c r="M58"/>
  <c r="M51"/>
  <c r="M47"/>
  <c r="M41"/>
  <c r="M21"/>
  <c r="M23"/>
  <c r="M74"/>
  <c r="M55"/>
  <c r="M60"/>
  <c r="M57"/>
  <c r="L138" l="1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59"/>
  <c r="L58"/>
  <c r="L57"/>
  <c r="L56"/>
  <c r="L55"/>
  <c r="L54"/>
  <c r="L53"/>
  <c r="L52"/>
  <c r="L51"/>
  <c r="L50"/>
  <c r="L49"/>
  <c r="L48"/>
  <c r="L47"/>
  <c r="L46"/>
  <c r="L45"/>
  <c r="L43"/>
  <c r="L42"/>
  <c r="L41"/>
  <c r="L40"/>
  <c r="L38"/>
  <c r="L37"/>
  <c r="L36"/>
  <c r="L35"/>
  <c r="L34"/>
  <c r="L33"/>
  <c r="L31"/>
  <c r="L30"/>
  <c r="L29"/>
  <c r="L28"/>
  <c r="L26"/>
  <c r="L25"/>
  <c r="L24"/>
  <c r="L23"/>
  <c r="L22"/>
  <c r="L21"/>
  <c r="L19"/>
  <c r="L18"/>
  <c r="L17"/>
  <c r="L16"/>
  <c r="L15"/>
  <c r="L14"/>
  <c r="L13"/>
  <c r="L12"/>
  <c r="L11"/>
  <c r="L10"/>
  <c r="L60" l="1"/>
  <c r="L44"/>
  <c r="L39"/>
  <c r="L32"/>
  <c r="L27"/>
  <c r="L20"/>
  <c r="L9"/>
  <c r="K60" l="1"/>
  <c r="K31"/>
  <c r="K20"/>
  <c r="K9"/>
  <c r="K59" l="1"/>
  <c r="K103"/>
  <c r="K127"/>
  <c r="K137"/>
  <c r="K12"/>
  <c r="K27"/>
  <c r="K93"/>
  <c r="K44"/>
  <c r="K53"/>
  <c r="K76"/>
  <c r="K87"/>
  <c r="K109"/>
  <c r="K120"/>
  <c r="K37"/>
  <c r="K69"/>
  <c r="K10"/>
  <c r="K28"/>
  <c r="K35"/>
  <c r="K45"/>
  <c r="K51"/>
  <c r="K57"/>
  <c r="K67"/>
  <c r="K77"/>
  <c r="K91"/>
  <c r="K101"/>
  <c r="K110"/>
  <c r="K117"/>
  <c r="K128"/>
  <c r="K39"/>
  <c r="K11"/>
  <c r="K14"/>
  <c r="K18"/>
  <c r="K21"/>
  <c r="K26"/>
  <c r="K29"/>
  <c r="K32"/>
  <c r="K38"/>
  <c r="K43"/>
  <c r="K46"/>
  <c r="K48"/>
  <c r="K54"/>
  <c r="K58"/>
  <c r="K61"/>
  <c r="K64"/>
  <c r="K70"/>
  <c r="K75"/>
  <c r="K78"/>
  <c r="K82"/>
  <c r="K88"/>
  <c r="K92"/>
  <c r="K95"/>
  <c r="K98"/>
  <c r="K104"/>
  <c r="K108"/>
  <c r="K111"/>
  <c r="K114"/>
  <c r="K121"/>
  <c r="K126"/>
  <c r="K129"/>
  <c r="K132"/>
  <c r="K138"/>
  <c r="K81"/>
  <c r="K13"/>
  <c r="K63"/>
  <c r="K80"/>
  <c r="K97"/>
  <c r="K107"/>
  <c r="K125"/>
  <c r="K131"/>
  <c r="K15"/>
  <c r="K23"/>
  <c r="K33"/>
  <c r="K36"/>
  <c r="K40"/>
  <c r="K49"/>
  <c r="K52"/>
  <c r="K55"/>
  <c r="K65"/>
  <c r="K68"/>
  <c r="K72"/>
  <c r="K83"/>
  <c r="K86"/>
  <c r="K89"/>
  <c r="K99"/>
  <c r="K102"/>
  <c r="K105"/>
  <c r="K115"/>
  <c r="K119"/>
  <c r="K123"/>
  <c r="K133"/>
  <c r="K136"/>
  <c r="K71"/>
  <c r="K118"/>
  <c r="K17"/>
  <c r="K25"/>
  <c r="K42"/>
  <c r="K74"/>
  <c r="K85"/>
  <c r="K94"/>
  <c r="K113"/>
  <c r="K135"/>
  <c r="K16"/>
  <c r="K19"/>
  <c r="K24"/>
  <c r="K30"/>
  <c r="K34"/>
  <c r="K41"/>
  <c r="K47"/>
  <c r="K50"/>
  <c r="K56"/>
  <c r="K62"/>
  <c r="K66"/>
  <c r="K73"/>
  <c r="K79"/>
  <c r="K84"/>
  <c r="K90"/>
  <c r="K96"/>
  <c r="K100"/>
  <c r="K106"/>
  <c r="K112"/>
  <c r="K116"/>
  <c r="K124"/>
  <c r="K130"/>
  <c r="K134"/>
  <c r="K22"/>
  <c r="K122"/>
  <c r="E163"/>
  <c r="E153"/>
  <c r="E41"/>
  <c r="E156"/>
  <c r="E9"/>
  <c r="E20"/>
  <c r="E143"/>
  <c r="E146"/>
  <c r="E151"/>
  <c r="E111"/>
  <c r="E95"/>
  <c r="E150"/>
  <c r="E149"/>
  <c r="E164"/>
  <c r="E154"/>
  <c r="E80"/>
  <c r="E142"/>
  <c r="E136"/>
  <c r="E141"/>
  <c r="E148"/>
  <c r="E42"/>
  <c r="E18"/>
  <c r="E131"/>
  <c r="E59"/>
  <c r="E85"/>
  <c r="E97"/>
  <c r="E26"/>
  <c r="E103"/>
  <c r="E138"/>
  <c r="E14"/>
  <c r="E108"/>
  <c r="E19"/>
  <c r="E82"/>
  <c r="E110"/>
  <c r="E89"/>
  <c r="E24"/>
  <c r="E48"/>
  <c r="E55"/>
  <c r="E120"/>
  <c r="E16"/>
  <c r="E67"/>
  <c r="E50"/>
  <c r="E68"/>
  <c r="E109"/>
  <c r="E102"/>
  <c r="E133"/>
  <c r="E76"/>
  <c r="E70"/>
  <c r="E46"/>
  <c r="E112"/>
  <c r="E114"/>
  <c r="E118"/>
  <c r="E101"/>
  <c r="E56"/>
  <c r="E65"/>
  <c r="E75"/>
  <c r="E37"/>
  <c r="E71"/>
  <c r="E22"/>
  <c r="E104"/>
  <c r="E84"/>
  <c r="E23"/>
  <c r="E117"/>
  <c r="E51"/>
  <c r="E113"/>
  <c r="E74"/>
  <c r="E106"/>
  <c r="E78"/>
  <c r="E91"/>
  <c r="E43"/>
  <c r="E52"/>
  <c r="E12"/>
  <c r="E45"/>
  <c r="E73"/>
  <c r="E124"/>
  <c r="E58"/>
  <c r="E99"/>
  <c r="E53"/>
  <c r="E77"/>
  <c r="E135"/>
  <c r="E86"/>
  <c r="E35"/>
  <c r="E94"/>
  <c r="E64"/>
  <c r="E128"/>
  <c r="E96"/>
  <c r="E33"/>
  <c r="E54"/>
  <c r="E15"/>
  <c r="E38"/>
  <c r="E72"/>
  <c r="E126"/>
  <c r="E62"/>
  <c r="E119"/>
  <c r="E121"/>
  <c r="E17"/>
  <c r="E11"/>
  <c r="E132"/>
  <c r="E28"/>
  <c r="E61"/>
  <c r="E137"/>
  <c r="E39"/>
  <c r="E69"/>
  <c r="E27"/>
  <c r="E129"/>
  <c r="E66"/>
  <c r="E40"/>
  <c r="E83"/>
  <c r="E93"/>
  <c r="E165"/>
  <c r="E155"/>
  <c r="E147"/>
  <c r="E157"/>
  <c r="E60"/>
  <c r="E152"/>
  <c r="E159"/>
  <c r="E161"/>
  <c r="E145"/>
  <c r="E140"/>
  <c r="E115"/>
  <c r="E130"/>
  <c r="E160"/>
  <c r="E31"/>
  <c r="E162"/>
  <c r="E13"/>
  <c r="E144"/>
  <c r="E158"/>
  <c r="E139"/>
  <c r="E63"/>
  <c r="E21"/>
  <c r="E79"/>
  <c r="E92"/>
  <c r="E125"/>
  <c r="E44"/>
  <c r="E34"/>
  <c r="E127"/>
  <c r="E30"/>
  <c r="E100"/>
  <c r="E47"/>
  <c r="E29"/>
  <c r="E57"/>
  <c r="E98"/>
  <c r="E10"/>
  <c r="E116"/>
  <c r="E122"/>
  <c r="E81"/>
  <c r="E134"/>
  <c r="E123"/>
  <c r="E25"/>
  <c r="E87"/>
  <c r="E32"/>
  <c r="E49"/>
  <c r="E105"/>
  <c r="E36"/>
  <c r="E88"/>
  <c r="E90"/>
  <c r="E107"/>
  <c r="E307" l="1"/>
</calcChain>
</file>

<file path=xl/sharedStrings.xml><?xml version="1.0" encoding="utf-8"?>
<sst xmlns="http://schemas.openxmlformats.org/spreadsheetml/2006/main" count="196" uniqueCount="50">
  <si>
    <t>Актуальность:</t>
  </si>
  <si>
    <t>Цена 1 квТ</t>
  </si>
  <si>
    <t>№уч</t>
  </si>
  <si>
    <t>ФИО</t>
  </si>
  <si>
    <t>Сумма к оплате</t>
  </si>
  <si>
    <t>Оплачено</t>
  </si>
  <si>
    <t xml:space="preserve">Начисления </t>
  </si>
  <si>
    <t>+</t>
  </si>
  <si>
    <t>-</t>
  </si>
  <si>
    <t>переплата</t>
  </si>
  <si>
    <t>долг</t>
  </si>
  <si>
    <t>Цена 1 кВТ</t>
  </si>
  <si>
    <t>Документ-основание</t>
  </si>
  <si>
    <t>Дата</t>
  </si>
  <si>
    <t>№ уч</t>
  </si>
  <si>
    <t xml:space="preserve"> Потребление электроэнергии</t>
  </si>
  <si>
    <t>Итого долг/переплата</t>
  </si>
  <si>
    <t>Начало показаний</t>
  </si>
  <si>
    <t>Конец месяца</t>
  </si>
  <si>
    <t>Разница</t>
  </si>
  <si>
    <t>итого за мес.</t>
  </si>
  <si>
    <t>ТП</t>
  </si>
  <si>
    <t>прямой</t>
  </si>
  <si>
    <t xml:space="preserve"> </t>
  </si>
  <si>
    <t>Игнатьево по электричеству 2025</t>
  </si>
  <si>
    <t>Долг на 31.12.2024</t>
  </si>
  <si>
    <t>Показание приборов учета электроэнергии на 01.2025.  "ИГ"</t>
  </si>
  <si>
    <t>Месяц :январь 2025</t>
  </si>
  <si>
    <t>Показание приборов учета электроэнергии на 02.2025. "ИГ"</t>
  </si>
  <si>
    <t>Месяц :февраль 2025</t>
  </si>
  <si>
    <t>Месяц :декабрь 2025</t>
  </si>
  <si>
    <t>Показание приборов учета электроэнергии на 12.2025"ИГ"</t>
  </si>
  <si>
    <t>Показание приборов учета электроэнергии на 11.2025. "ИГ"</t>
  </si>
  <si>
    <t>Месяц :ноябрь 2025</t>
  </si>
  <si>
    <t>Показание приборов учета электроэнергии на 10.2025  "ИГ"</t>
  </si>
  <si>
    <t>Месяц :октябрь 2025</t>
  </si>
  <si>
    <t>Месяц :сентябрь 2025</t>
  </si>
  <si>
    <t>Показание приборов учета электроэнергии на 9.2025. "ИГ"</t>
  </si>
  <si>
    <t>Месяц :август 2025</t>
  </si>
  <si>
    <t>Показание приборов учета электроэнергии на 08.2025. "ИГ"</t>
  </si>
  <si>
    <t>Месяц :июль 2025</t>
  </si>
  <si>
    <t>Показание приборов учета электроэнергии на 07.2025.  "ИГ"</t>
  </si>
  <si>
    <t>Месяц :июнь 2025</t>
  </si>
  <si>
    <t>Показание приборов учета электроэнергии на 06.2025.  "ИГ"</t>
  </si>
  <si>
    <t>Показание приборов учета электроэнергии на 05.2025.  "ИГ"</t>
  </si>
  <si>
    <t>Месяц :май 2025</t>
  </si>
  <si>
    <t>Месяц :апрель 2025</t>
  </si>
  <si>
    <t>Показание приборов учета электроэнергии на 04.2025 "ИГ"</t>
  </si>
  <si>
    <t>Месяц :март 2025</t>
  </si>
  <si>
    <t>Показание приборов учета электроэнергии на 03.2025. "ИГ"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</si>
</sst>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d/m/yy;@"/>
    <numFmt numFmtId="166" formatCode="#,##0_ ;\-#,##0\ 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2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8" borderId="0" applyNumberFormat="0" applyBorder="0" applyAlignment="0" applyProtection="0"/>
  </cellStyleXfs>
  <cellXfs count="137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7" fontId="6" fillId="0" borderId="0" xfId="2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17" fontId="2" fillId="0" borderId="3" xfId="2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/>
    <xf numFmtId="1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2" fontId="8" fillId="2" borderId="1" xfId="1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2" fontId="8" fillId="7" borderId="1" xfId="1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0" fillId="0" borderId="0" xfId="0"/>
    <xf numFmtId="165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2" fontId="10" fillId="6" borderId="2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2" borderId="1" xfId="4" applyFont="1" applyFill="1" applyBorder="1" applyAlignment="1">
      <alignment horizontal="center" vertical="center" wrapText="1"/>
    </xf>
    <xf numFmtId="164" fontId="4" fillId="0" borderId="1" xfId="4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130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8" fillId="9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</cellXfs>
  <cellStyles count="1302">
    <cellStyle name="Гиперссылка" xfId="2" builtinId="8"/>
    <cellStyle name="Гиперссылка 2" xfId="8"/>
    <cellStyle name="Гиперссылка 3" xfId="27"/>
    <cellStyle name="Обычный" xfId="0" builtinId="0"/>
    <cellStyle name="Обычный 2" xfId="3"/>
    <cellStyle name="Обычный 2 10" xfId="22"/>
    <cellStyle name="Обычный 2 10 10" xfId="417"/>
    <cellStyle name="Обычный 2 10 10 2" xfId="926"/>
    <cellStyle name="Обычный 2 10 11" xfId="479"/>
    <cellStyle name="Обычный 2 10 12" xfId="870"/>
    <cellStyle name="Обычный 2 10 2" xfId="66"/>
    <cellStyle name="Обычный 2 10 2 10" xfId="908"/>
    <cellStyle name="Обычный 2 10 2 2" xfId="104"/>
    <cellStyle name="Обычный 2 10 2 2 2" xfId="554"/>
    <cellStyle name="Обычный 2 10 2 2 3" xfId="1004"/>
    <cellStyle name="Обычный 2 10 2 3" xfId="163"/>
    <cellStyle name="Обычный 2 10 2 3 2" xfId="613"/>
    <cellStyle name="Обычный 2 10 2 3 3" xfId="1063"/>
    <cellStyle name="Обычный 2 10 2 4" xfId="222"/>
    <cellStyle name="Обычный 2 10 2 4 2" xfId="672"/>
    <cellStyle name="Обычный 2 10 2 4 3" xfId="1122"/>
    <cellStyle name="Обычный 2 10 2 5" xfId="281"/>
    <cellStyle name="Обычный 2 10 2 5 2" xfId="731"/>
    <cellStyle name="Обычный 2 10 2 5 3" xfId="1181"/>
    <cellStyle name="Обычный 2 10 2 6" xfId="340"/>
    <cellStyle name="Обычный 2 10 2 6 2" xfId="790"/>
    <cellStyle name="Обычный 2 10 2 6 3" xfId="1240"/>
    <cellStyle name="Обычный 2 10 2 7" xfId="399"/>
    <cellStyle name="Обычный 2 10 2 7 2" xfId="849"/>
    <cellStyle name="Обычный 2 10 2 7 3" xfId="1299"/>
    <cellStyle name="Обычный 2 10 2 8" xfId="436"/>
    <cellStyle name="Обычный 2 10 2 8 2" xfId="945"/>
    <cellStyle name="Обычный 2 10 2 9" xfId="517"/>
    <cellStyle name="Обычный 2 10 3" xfId="46"/>
    <cellStyle name="Обычный 2 10 3 2" xfId="144"/>
    <cellStyle name="Обычный 2 10 3 2 2" xfId="594"/>
    <cellStyle name="Обычный 2 10 3 2 3" xfId="1044"/>
    <cellStyle name="Обычный 2 10 3 3" xfId="203"/>
    <cellStyle name="Обычный 2 10 3 3 2" xfId="653"/>
    <cellStyle name="Обычный 2 10 3 3 3" xfId="1103"/>
    <cellStyle name="Обычный 2 10 3 4" xfId="262"/>
    <cellStyle name="Обычный 2 10 3 4 2" xfId="712"/>
    <cellStyle name="Обычный 2 10 3 4 3" xfId="1162"/>
    <cellStyle name="Обычный 2 10 3 5" xfId="321"/>
    <cellStyle name="Обычный 2 10 3 5 2" xfId="771"/>
    <cellStyle name="Обычный 2 10 3 5 3" xfId="1221"/>
    <cellStyle name="Обычный 2 10 3 6" xfId="380"/>
    <cellStyle name="Обычный 2 10 3 6 2" xfId="830"/>
    <cellStyle name="Обычный 2 10 3 6 3" xfId="1280"/>
    <cellStyle name="Обычный 2 10 3 7" xfId="456"/>
    <cellStyle name="Обычный 2 10 3 7 2" xfId="985"/>
    <cellStyle name="Обычный 2 10 3 8" xfId="498"/>
    <cellStyle name="Обычный 2 10 3 9" xfId="889"/>
    <cellStyle name="Обычный 2 10 4" xfId="87"/>
    <cellStyle name="Обычный 2 10 4 2" xfId="537"/>
    <cellStyle name="Обычный 2 10 4 3" xfId="966"/>
    <cellStyle name="Обычный 2 10 5" xfId="125"/>
    <cellStyle name="Обычный 2 10 5 2" xfId="575"/>
    <cellStyle name="Обычный 2 10 5 3" xfId="1025"/>
    <cellStyle name="Обычный 2 10 6" xfId="184"/>
    <cellStyle name="Обычный 2 10 6 2" xfId="634"/>
    <cellStyle name="Обычный 2 10 6 3" xfId="1084"/>
    <cellStyle name="Обычный 2 10 7" xfId="243"/>
    <cellStyle name="Обычный 2 10 7 2" xfId="693"/>
    <cellStyle name="Обычный 2 10 7 3" xfId="1143"/>
    <cellStyle name="Обычный 2 10 8" xfId="302"/>
    <cellStyle name="Обычный 2 10 8 2" xfId="752"/>
    <cellStyle name="Обычный 2 10 8 3" xfId="1202"/>
    <cellStyle name="Обычный 2 10 9" xfId="361"/>
    <cellStyle name="Обычный 2 10 9 2" xfId="811"/>
    <cellStyle name="Обычный 2 10 9 3" xfId="1261"/>
    <cellStyle name="Обычный 2 11" xfId="28"/>
    <cellStyle name="Обычный 2 11 2" xfId="50"/>
    <cellStyle name="Обычный 2 11 2 2" xfId="147"/>
    <cellStyle name="Обычный 2 11 2 2 2" xfId="597"/>
    <cellStyle name="Обычный 2 11 2 2 3" xfId="1047"/>
    <cellStyle name="Обычный 2 11 2 3" xfId="206"/>
    <cellStyle name="Обычный 2 11 2 3 2" xfId="656"/>
    <cellStyle name="Обычный 2 11 2 3 3" xfId="1106"/>
    <cellStyle name="Обычный 2 11 2 4" xfId="265"/>
    <cellStyle name="Обычный 2 11 2 4 2" xfId="715"/>
    <cellStyle name="Обычный 2 11 2 4 3" xfId="1165"/>
    <cellStyle name="Обычный 2 11 2 5" xfId="324"/>
    <cellStyle name="Обычный 2 11 2 5 2" xfId="774"/>
    <cellStyle name="Обычный 2 11 2 5 3" xfId="1224"/>
    <cellStyle name="Обычный 2 11 2 6" xfId="383"/>
    <cellStyle name="Обычный 2 11 2 6 2" xfId="833"/>
    <cellStyle name="Обычный 2 11 2 6 3" xfId="1283"/>
    <cellStyle name="Обычный 2 11 2 7" xfId="458"/>
    <cellStyle name="Обычный 2 11 2 7 2" xfId="988"/>
    <cellStyle name="Обычный 2 11 2 8" xfId="501"/>
    <cellStyle name="Обычный 2 11 2 9" xfId="892"/>
    <cellStyle name="Обычный 2 11 3" xfId="71"/>
    <cellStyle name="Обычный 2 11 4" xfId="420"/>
    <cellStyle name="Обычный 2 11 4 2" xfId="929"/>
    <cellStyle name="Обычный 2 12" xfId="30"/>
    <cellStyle name="Обычный 2 12 2" xfId="128"/>
    <cellStyle name="Обычный 2 12 2 2" xfId="578"/>
    <cellStyle name="Обычный 2 12 2 3" xfId="1028"/>
    <cellStyle name="Обычный 2 12 3" xfId="187"/>
    <cellStyle name="Обычный 2 12 3 2" xfId="637"/>
    <cellStyle name="Обычный 2 12 3 3" xfId="1087"/>
    <cellStyle name="Обычный 2 12 4" xfId="246"/>
    <cellStyle name="Обычный 2 12 4 2" xfId="696"/>
    <cellStyle name="Обычный 2 12 4 3" xfId="1146"/>
    <cellStyle name="Обычный 2 12 5" xfId="305"/>
    <cellStyle name="Обычный 2 12 5 2" xfId="755"/>
    <cellStyle name="Обычный 2 12 5 3" xfId="1205"/>
    <cellStyle name="Обычный 2 12 6" xfId="364"/>
    <cellStyle name="Обычный 2 12 6 2" xfId="814"/>
    <cellStyle name="Обычный 2 12 6 3" xfId="1264"/>
    <cellStyle name="Обычный 2 12 7" xfId="440"/>
    <cellStyle name="Обычный 2 12 7 2" xfId="969"/>
    <cellStyle name="Обычный 2 12 8" xfId="482"/>
    <cellStyle name="Обычный 2 12 9" xfId="873"/>
    <cellStyle name="Обычный 2 13" xfId="68"/>
    <cellStyle name="Обычный 2 13 2" xfId="519"/>
    <cellStyle name="Обычный 2 13 3" xfId="947"/>
    <cellStyle name="Обычный 2 14" xfId="106"/>
    <cellStyle name="Обычный 2 14 2" xfId="556"/>
    <cellStyle name="Обычный 2 14 3" xfId="1006"/>
    <cellStyle name="Обычный 2 15" xfId="165"/>
    <cellStyle name="Обычный 2 15 2" xfId="615"/>
    <cellStyle name="Обычный 2 15 3" xfId="1065"/>
    <cellStyle name="Обычный 2 16" xfId="224"/>
    <cellStyle name="Обычный 2 16 2" xfId="674"/>
    <cellStyle name="Обычный 2 16 3" xfId="1124"/>
    <cellStyle name="Обычный 2 17" xfId="283"/>
    <cellStyle name="Обычный 2 17 2" xfId="733"/>
    <cellStyle name="Обычный 2 17 3" xfId="1183"/>
    <cellStyle name="Обычный 2 18" xfId="342"/>
    <cellStyle name="Обычный 2 18 2" xfId="792"/>
    <cellStyle name="Обычный 2 18 3" xfId="1242"/>
    <cellStyle name="Обычный 2 19" xfId="401"/>
    <cellStyle name="Обычный 2 19 2" xfId="910"/>
    <cellStyle name="Обычный 2 2" xfId="7"/>
    <cellStyle name="Обычный 2 20" xfId="460"/>
    <cellStyle name="Обычный 2 21" xfId="851"/>
    <cellStyle name="Обычный 2 3" xfId="5"/>
    <cellStyle name="Обычный 2 3 10" xfId="403"/>
    <cellStyle name="Обычный 2 3 10 2" xfId="912"/>
    <cellStyle name="Обычный 2 3 11" xfId="464"/>
    <cellStyle name="Обычный 2 3 12" xfId="855"/>
    <cellStyle name="Обычный 2 3 2" xfId="52"/>
    <cellStyle name="Обычный 2 3 2 10" xfId="894"/>
    <cellStyle name="Обычный 2 3 2 2" xfId="90"/>
    <cellStyle name="Обычный 2 3 2 2 2" xfId="540"/>
    <cellStyle name="Обычный 2 3 2 2 3" xfId="990"/>
    <cellStyle name="Обычный 2 3 2 3" xfId="149"/>
    <cellStyle name="Обычный 2 3 2 3 2" xfId="599"/>
    <cellStyle name="Обычный 2 3 2 3 3" xfId="1049"/>
    <cellStyle name="Обычный 2 3 2 4" xfId="208"/>
    <cellStyle name="Обычный 2 3 2 4 2" xfId="658"/>
    <cellStyle name="Обычный 2 3 2 4 3" xfId="1108"/>
    <cellStyle name="Обычный 2 3 2 5" xfId="267"/>
    <cellStyle name="Обычный 2 3 2 5 2" xfId="717"/>
    <cellStyle name="Обычный 2 3 2 5 3" xfId="1167"/>
    <cellStyle name="Обычный 2 3 2 6" xfId="326"/>
    <cellStyle name="Обычный 2 3 2 6 2" xfId="776"/>
    <cellStyle name="Обычный 2 3 2 6 3" xfId="1226"/>
    <cellStyle name="Обычный 2 3 2 7" xfId="385"/>
    <cellStyle name="Обычный 2 3 2 7 2" xfId="835"/>
    <cellStyle name="Обычный 2 3 2 7 3" xfId="1285"/>
    <cellStyle name="Обычный 2 3 2 8" xfId="422"/>
    <cellStyle name="Обычный 2 3 2 8 2" xfId="931"/>
    <cellStyle name="Обычный 2 3 2 9" xfId="503"/>
    <cellStyle name="Обычный 2 3 3" xfId="32"/>
    <cellStyle name="Обычный 2 3 3 2" xfId="130"/>
    <cellStyle name="Обычный 2 3 3 2 2" xfId="580"/>
    <cellStyle name="Обычный 2 3 3 2 3" xfId="1030"/>
    <cellStyle name="Обычный 2 3 3 3" xfId="189"/>
    <cellStyle name="Обычный 2 3 3 3 2" xfId="639"/>
    <cellStyle name="Обычный 2 3 3 3 3" xfId="1089"/>
    <cellStyle name="Обычный 2 3 3 4" xfId="248"/>
    <cellStyle name="Обычный 2 3 3 4 2" xfId="698"/>
    <cellStyle name="Обычный 2 3 3 4 3" xfId="1148"/>
    <cellStyle name="Обычный 2 3 3 5" xfId="307"/>
    <cellStyle name="Обычный 2 3 3 5 2" xfId="757"/>
    <cellStyle name="Обычный 2 3 3 5 3" xfId="1207"/>
    <cellStyle name="Обычный 2 3 3 6" xfId="366"/>
    <cellStyle name="Обычный 2 3 3 6 2" xfId="816"/>
    <cellStyle name="Обычный 2 3 3 6 3" xfId="1266"/>
    <cellStyle name="Обычный 2 3 3 7" xfId="442"/>
    <cellStyle name="Обычный 2 3 3 7 2" xfId="971"/>
    <cellStyle name="Обычный 2 3 3 8" xfId="484"/>
    <cellStyle name="Обычный 2 3 3 9" xfId="875"/>
    <cellStyle name="Обычный 2 3 4" xfId="72"/>
    <cellStyle name="Обычный 2 3 4 2" xfId="522"/>
    <cellStyle name="Обычный 2 3 4 3" xfId="951"/>
    <cellStyle name="Обычный 2 3 5" xfId="110"/>
    <cellStyle name="Обычный 2 3 5 2" xfId="560"/>
    <cellStyle name="Обычный 2 3 5 3" xfId="1010"/>
    <cellStyle name="Обычный 2 3 6" xfId="169"/>
    <cellStyle name="Обычный 2 3 6 2" xfId="619"/>
    <cellStyle name="Обычный 2 3 6 3" xfId="1069"/>
    <cellStyle name="Обычный 2 3 7" xfId="228"/>
    <cellStyle name="Обычный 2 3 7 2" xfId="678"/>
    <cellStyle name="Обычный 2 3 7 3" xfId="1128"/>
    <cellStyle name="Обычный 2 3 8" xfId="287"/>
    <cellStyle name="Обычный 2 3 8 2" xfId="737"/>
    <cellStyle name="Обычный 2 3 8 3" xfId="1187"/>
    <cellStyle name="Обычный 2 3 9" xfId="346"/>
    <cellStyle name="Обычный 2 3 9 2" xfId="796"/>
    <cellStyle name="Обычный 2 3 9 3" xfId="1246"/>
    <cellStyle name="Обычный 2 4" xfId="10"/>
    <cellStyle name="Обычный 2 4 10" xfId="405"/>
    <cellStyle name="Обычный 2 4 10 2" xfId="914"/>
    <cellStyle name="Обычный 2 4 11" xfId="467"/>
    <cellStyle name="Обычный 2 4 12" xfId="858"/>
    <cellStyle name="Обычный 2 4 2" xfId="54"/>
    <cellStyle name="Обычный 2 4 2 10" xfId="896"/>
    <cellStyle name="Обычный 2 4 2 2" xfId="92"/>
    <cellStyle name="Обычный 2 4 2 2 2" xfId="542"/>
    <cellStyle name="Обычный 2 4 2 2 3" xfId="992"/>
    <cellStyle name="Обычный 2 4 2 3" xfId="151"/>
    <cellStyle name="Обычный 2 4 2 3 2" xfId="601"/>
    <cellStyle name="Обычный 2 4 2 3 3" xfId="1051"/>
    <cellStyle name="Обычный 2 4 2 4" xfId="210"/>
    <cellStyle name="Обычный 2 4 2 4 2" xfId="660"/>
    <cellStyle name="Обычный 2 4 2 4 3" xfId="1110"/>
    <cellStyle name="Обычный 2 4 2 5" xfId="269"/>
    <cellStyle name="Обычный 2 4 2 5 2" xfId="719"/>
    <cellStyle name="Обычный 2 4 2 5 3" xfId="1169"/>
    <cellStyle name="Обычный 2 4 2 6" xfId="328"/>
    <cellStyle name="Обычный 2 4 2 6 2" xfId="778"/>
    <cellStyle name="Обычный 2 4 2 6 3" xfId="1228"/>
    <cellStyle name="Обычный 2 4 2 7" xfId="387"/>
    <cellStyle name="Обычный 2 4 2 7 2" xfId="837"/>
    <cellStyle name="Обычный 2 4 2 7 3" xfId="1287"/>
    <cellStyle name="Обычный 2 4 2 8" xfId="424"/>
    <cellStyle name="Обычный 2 4 2 8 2" xfId="933"/>
    <cellStyle name="Обычный 2 4 2 9" xfId="505"/>
    <cellStyle name="Обычный 2 4 3" xfId="34"/>
    <cellStyle name="Обычный 2 4 3 2" xfId="132"/>
    <cellStyle name="Обычный 2 4 3 2 2" xfId="582"/>
    <cellStyle name="Обычный 2 4 3 2 3" xfId="1032"/>
    <cellStyle name="Обычный 2 4 3 3" xfId="191"/>
    <cellStyle name="Обычный 2 4 3 3 2" xfId="641"/>
    <cellStyle name="Обычный 2 4 3 3 3" xfId="1091"/>
    <cellStyle name="Обычный 2 4 3 4" xfId="250"/>
    <cellStyle name="Обычный 2 4 3 4 2" xfId="700"/>
    <cellStyle name="Обычный 2 4 3 4 3" xfId="1150"/>
    <cellStyle name="Обычный 2 4 3 5" xfId="309"/>
    <cellStyle name="Обычный 2 4 3 5 2" xfId="759"/>
    <cellStyle name="Обычный 2 4 3 5 3" xfId="1209"/>
    <cellStyle name="Обычный 2 4 3 6" xfId="368"/>
    <cellStyle name="Обычный 2 4 3 6 2" xfId="818"/>
    <cellStyle name="Обычный 2 4 3 6 3" xfId="1268"/>
    <cellStyle name="Обычный 2 4 3 7" xfId="444"/>
    <cellStyle name="Обычный 2 4 3 7 2" xfId="973"/>
    <cellStyle name="Обычный 2 4 3 8" xfId="486"/>
    <cellStyle name="Обычный 2 4 3 9" xfId="877"/>
    <cellStyle name="Обычный 2 4 4" xfId="75"/>
    <cellStyle name="Обычный 2 4 4 2" xfId="525"/>
    <cellStyle name="Обычный 2 4 4 3" xfId="954"/>
    <cellStyle name="Обычный 2 4 5" xfId="113"/>
    <cellStyle name="Обычный 2 4 5 2" xfId="563"/>
    <cellStyle name="Обычный 2 4 5 3" xfId="1013"/>
    <cellStyle name="Обычный 2 4 6" xfId="172"/>
    <cellStyle name="Обычный 2 4 6 2" xfId="622"/>
    <cellStyle name="Обычный 2 4 6 3" xfId="1072"/>
    <cellStyle name="Обычный 2 4 7" xfId="231"/>
    <cellStyle name="Обычный 2 4 7 2" xfId="681"/>
    <cellStyle name="Обычный 2 4 7 3" xfId="1131"/>
    <cellStyle name="Обычный 2 4 8" xfId="290"/>
    <cellStyle name="Обычный 2 4 8 2" xfId="740"/>
    <cellStyle name="Обычный 2 4 8 3" xfId="1190"/>
    <cellStyle name="Обычный 2 4 9" xfId="349"/>
    <cellStyle name="Обычный 2 4 9 2" xfId="799"/>
    <cellStyle name="Обычный 2 4 9 3" xfId="1249"/>
    <cellStyle name="Обычный 2 5" xfId="12"/>
    <cellStyle name="Обычный 2 5 10" xfId="407"/>
    <cellStyle name="Обычный 2 5 10 2" xfId="916"/>
    <cellStyle name="Обычный 2 5 11" xfId="469"/>
    <cellStyle name="Обычный 2 5 12" xfId="860"/>
    <cellStyle name="Обычный 2 5 2" xfId="56"/>
    <cellStyle name="Обычный 2 5 2 10" xfId="898"/>
    <cellStyle name="Обычный 2 5 2 2" xfId="94"/>
    <cellStyle name="Обычный 2 5 2 2 2" xfId="544"/>
    <cellStyle name="Обычный 2 5 2 2 3" xfId="994"/>
    <cellStyle name="Обычный 2 5 2 3" xfId="153"/>
    <cellStyle name="Обычный 2 5 2 3 2" xfId="603"/>
    <cellStyle name="Обычный 2 5 2 3 3" xfId="1053"/>
    <cellStyle name="Обычный 2 5 2 4" xfId="212"/>
    <cellStyle name="Обычный 2 5 2 4 2" xfId="662"/>
    <cellStyle name="Обычный 2 5 2 4 3" xfId="1112"/>
    <cellStyle name="Обычный 2 5 2 5" xfId="271"/>
    <cellStyle name="Обычный 2 5 2 5 2" xfId="721"/>
    <cellStyle name="Обычный 2 5 2 5 3" xfId="1171"/>
    <cellStyle name="Обычный 2 5 2 6" xfId="330"/>
    <cellStyle name="Обычный 2 5 2 6 2" xfId="780"/>
    <cellStyle name="Обычный 2 5 2 6 3" xfId="1230"/>
    <cellStyle name="Обычный 2 5 2 7" xfId="389"/>
    <cellStyle name="Обычный 2 5 2 7 2" xfId="839"/>
    <cellStyle name="Обычный 2 5 2 7 3" xfId="1289"/>
    <cellStyle name="Обычный 2 5 2 8" xfId="426"/>
    <cellStyle name="Обычный 2 5 2 8 2" xfId="935"/>
    <cellStyle name="Обычный 2 5 2 9" xfId="507"/>
    <cellStyle name="Обычный 2 5 3" xfId="36"/>
    <cellStyle name="Обычный 2 5 3 2" xfId="134"/>
    <cellStyle name="Обычный 2 5 3 2 2" xfId="584"/>
    <cellStyle name="Обычный 2 5 3 2 3" xfId="1034"/>
    <cellStyle name="Обычный 2 5 3 3" xfId="193"/>
    <cellStyle name="Обычный 2 5 3 3 2" xfId="643"/>
    <cellStyle name="Обычный 2 5 3 3 3" xfId="1093"/>
    <cellStyle name="Обычный 2 5 3 4" xfId="252"/>
    <cellStyle name="Обычный 2 5 3 4 2" xfId="702"/>
    <cellStyle name="Обычный 2 5 3 4 3" xfId="1152"/>
    <cellStyle name="Обычный 2 5 3 5" xfId="311"/>
    <cellStyle name="Обычный 2 5 3 5 2" xfId="761"/>
    <cellStyle name="Обычный 2 5 3 5 3" xfId="1211"/>
    <cellStyle name="Обычный 2 5 3 6" xfId="370"/>
    <cellStyle name="Обычный 2 5 3 6 2" xfId="820"/>
    <cellStyle name="Обычный 2 5 3 6 3" xfId="1270"/>
    <cellStyle name="Обычный 2 5 3 7" xfId="446"/>
    <cellStyle name="Обычный 2 5 3 7 2" xfId="975"/>
    <cellStyle name="Обычный 2 5 3 8" xfId="488"/>
    <cellStyle name="Обычный 2 5 3 9" xfId="879"/>
    <cellStyle name="Обычный 2 5 4" xfId="77"/>
    <cellStyle name="Обычный 2 5 4 2" xfId="527"/>
    <cellStyle name="Обычный 2 5 4 3" xfId="956"/>
    <cellStyle name="Обычный 2 5 5" xfId="115"/>
    <cellStyle name="Обычный 2 5 5 2" xfId="565"/>
    <cellStyle name="Обычный 2 5 5 3" xfId="1015"/>
    <cellStyle name="Обычный 2 5 6" xfId="174"/>
    <cellStyle name="Обычный 2 5 6 2" xfId="624"/>
    <cellStyle name="Обычный 2 5 6 3" xfId="1074"/>
    <cellStyle name="Обычный 2 5 7" xfId="233"/>
    <cellStyle name="Обычный 2 5 7 2" xfId="683"/>
    <cellStyle name="Обычный 2 5 7 3" xfId="1133"/>
    <cellStyle name="Обычный 2 5 8" xfId="292"/>
    <cellStyle name="Обычный 2 5 8 2" xfId="742"/>
    <cellStyle name="Обычный 2 5 8 3" xfId="1192"/>
    <cellStyle name="Обычный 2 5 9" xfId="351"/>
    <cellStyle name="Обычный 2 5 9 2" xfId="801"/>
    <cellStyle name="Обычный 2 5 9 3" xfId="1251"/>
    <cellStyle name="Обычный 2 6" xfId="14"/>
    <cellStyle name="Обычный 2 6 10" xfId="409"/>
    <cellStyle name="Обычный 2 6 10 2" xfId="918"/>
    <cellStyle name="Обычный 2 6 11" xfId="471"/>
    <cellStyle name="Обычный 2 6 12" xfId="862"/>
    <cellStyle name="Обычный 2 6 2" xfId="58"/>
    <cellStyle name="Обычный 2 6 2 10" xfId="900"/>
    <cellStyle name="Обычный 2 6 2 2" xfId="96"/>
    <cellStyle name="Обычный 2 6 2 2 2" xfId="546"/>
    <cellStyle name="Обычный 2 6 2 2 3" xfId="996"/>
    <cellStyle name="Обычный 2 6 2 3" xfId="155"/>
    <cellStyle name="Обычный 2 6 2 3 2" xfId="605"/>
    <cellStyle name="Обычный 2 6 2 3 3" xfId="1055"/>
    <cellStyle name="Обычный 2 6 2 4" xfId="214"/>
    <cellStyle name="Обычный 2 6 2 4 2" xfId="664"/>
    <cellStyle name="Обычный 2 6 2 4 3" xfId="1114"/>
    <cellStyle name="Обычный 2 6 2 5" xfId="273"/>
    <cellStyle name="Обычный 2 6 2 5 2" xfId="723"/>
    <cellStyle name="Обычный 2 6 2 5 3" xfId="1173"/>
    <cellStyle name="Обычный 2 6 2 6" xfId="332"/>
    <cellStyle name="Обычный 2 6 2 6 2" xfId="782"/>
    <cellStyle name="Обычный 2 6 2 6 3" xfId="1232"/>
    <cellStyle name="Обычный 2 6 2 7" xfId="391"/>
    <cellStyle name="Обычный 2 6 2 7 2" xfId="841"/>
    <cellStyle name="Обычный 2 6 2 7 3" xfId="1291"/>
    <cellStyle name="Обычный 2 6 2 8" xfId="428"/>
    <cellStyle name="Обычный 2 6 2 8 2" xfId="937"/>
    <cellStyle name="Обычный 2 6 2 9" xfId="509"/>
    <cellStyle name="Обычный 2 6 3" xfId="38"/>
    <cellStyle name="Обычный 2 6 3 2" xfId="136"/>
    <cellStyle name="Обычный 2 6 3 2 2" xfId="586"/>
    <cellStyle name="Обычный 2 6 3 2 3" xfId="1036"/>
    <cellStyle name="Обычный 2 6 3 3" xfId="195"/>
    <cellStyle name="Обычный 2 6 3 3 2" xfId="645"/>
    <cellStyle name="Обычный 2 6 3 3 3" xfId="1095"/>
    <cellStyle name="Обычный 2 6 3 4" xfId="254"/>
    <cellStyle name="Обычный 2 6 3 4 2" xfId="704"/>
    <cellStyle name="Обычный 2 6 3 4 3" xfId="1154"/>
    <cellStyle name="Обычный 2 6 3 5" xfId="313"/>
    <cellStyle name="Обычный 2 6 3 5 2" xfId="763"/>
    <cellStyle name="Обычный 2 6 3 5 3" xfId="1213"/>
    <cellStyle name="Обычный 2 6 3 6" xfId="372"/>
    <cellStyle name="Обычный 2 6 3 6 2" xfId="822"/>
    <cellStyle name="Обычный 2 6 3 6 3" xfId="1272"/>
    <cellStyle name="Обычный 2 6 3 7" xfId="448"/>
    <cellStyle name="Обычный 2 6 3 7 2" xfId="977"/>
    <cellStyle name="Обычный 2 6 3 8" xfId="490"/>
    <cellStyle name="Обычный 2 6 3 9" xfId="881"/>
    <cellStyle name="Обычный 2 6 4" xfId="79"/>
    <cellStyle name="Обычный 2 6 4 2" xfId="529"/>
    <cellStyle name="Обычный 2 6 4 3" xfId="958"/>
    <cellStyle name="Обычный 2 6 5" xfId="117"/>
    <cellStyle name="Обычный 2 6 5 2" xfId="567"/>
    <cellStyle name="Обычный 2 6 5 3" xfId="1017"/>
    <cellStyle name="Обычный 2 6 6" xfId="176"/>
    <cellStyle name="Обычный 2 6 6 2" xfId="626"/>
    <cellStyle name="Обычный 2 6 6 3" xfId="1076"/>
    <cellStyle name="Обычный 2 6 7" xfId="235"/>
    <cellStyle name="Обычный 2 6 7 2" xfId="685"/>
    <cellStyle name="Обычный 2 6 7 3" xfId="1135"/>
    <cellStyle name="Обычный 2 6 8" xfId="294"/>
    <cellStyle name="Обычный 2 6 8 2" xfId="744"/>
    <cellStyle name="Обычный 2 6 8 3" xfId="1194"/>
    <cellStyle name="Обычный 2 6 9" xfId="353"/>
    <cellStyle name="Обычный 2 6 9 2" xfId="803"/>
    <cellStyle name="Обычный 2 6 9 3" xfId="1253"/>
    <cellStyle name="Обычный 2 7" xfId="16"/>
    <cellStyle name="Обычный 2 7 10" xfId="411"/>
    <cellStyle name="Обычный 2 7 10 2" xfId="920"/>
    <cellStyle name="Обычный 2 7 11" xfId="473"/>
    <cellStyle name="Обычный 2 7 12" xfId="864"/>
    <cellStyle name="Обычный 2 7 2" xfId="60"/>
    <cellStyle name="Обычный 2 7 2 10" xfId="902"/>
    <cellStyle name="Обычный 2 7 2 2" xfId="98"/>
    <cellStyle name="Обычный 2 7 2 2 2" xfId="548"/>
    <cellStyle name="Обычный 2 7 2 2 3" xfId="998"/>
    <cellStyle name="Обычный 2 7 2 3" xfId="157"/>
    <cellStyle name="Обычный 2 7 2 3 2" xfId="607"/>
    <cellStyle name="Обычный 2 7 2 3 3" xfId="1057"/>
    <cellStyle name="Обычный 2 7 2 4" xfId="216"/>
    <cellStyle name="Обычный 2 7 2 4 2" xfId="666"/>
    <cellStyle name="Обычный 2 7 2 4 3" xfId="1116"/>
    <cellStyle name="Обычный 2 7 2 5" xfId="275"/>
    <cellStyle name="Обычный 2 7 2 5 2" xfId="725"/>
    <cellStyle name="Обычный 2 7 2 5 3" xfId="1175"/>
    <cellStyle name="Обычный 2 7 2 6" xfId="334"/>
    <cellStyle name="Обычный 2 7 2 6 2" xfId="784"/>
    <cellStyle name="Обычный 2 7 2 6 3" xfId="1234"/>
    <cellStyle name="Обычный 2 7 2 7" xfId="393"/>
    <cellStyle name="Обычный 2 7 2 7 2" xfId="843"/>
    <cellStyle name="Обычный 2 7 2 7 3" xfId="1293"/>
    <cellStyle name="Обычный 2 7 2 8" xfId="430"/>
    <cellStyle name="Обычный 2 7 2 8 2" xfId="939"/>
    <cellStyle name="Обычный 2 7 2 9" xfId="511"/>
    <cellStyle name="Обычный 2 7 3" xfId="40"/>
    <cellStyle name="Обычный 2 7 3 2" xfId="138"/>
    <cellStyle name="Обычный 2 7 3 2 2" xfId="588"/>
    <cellStyle name="Обычный 2 7 3 2 3" xfId="1038"/>
    <cellStyle name="Обычный 2 7 3 3" xfId="197"/>
    <cellStyle name="Обычный 2 7 3 3 2" xfId="647"/>
    <cellStyle name="Обычный 2 7 3 3 3" xfId="1097"/>
    <cellStyle name="Обычный 2 7 3 4" xfId="256"/>
    <cellStyle name="Обычный 2 7 3 4 2" xfId="706"/>
    <cellStyle name="Обычный 2 7 3 4 3" xfId="1156"/>
    <cellStyle name="Обычный 2 7 3 5" xfId="315"/>
    <cellStyle name="Обычный 2 7 3 5 2" xfId="765"/>
    <cellStyle name="Обычный 2 7 3 5 3" xfId="1215"/>
    <cellStyle name="Обычный 2 7 3 6" xfId="374"/>
    <cellStyle name="Обычный 2 7 3 6 2" xfId="824"/>
    <cellStyle name="Обычный 2 7 3 6 3" xfId="1274"/>
    <cellStyle name="Обычный 2 7 3 7" xfId="450"/>
    <cellStyle name="Обычный 2 7 3 7 2" xfId="979"/>
    <cellStyle name="Обычный 2 7 3 8" xfId="492"/>
    <cellStyle name="Обычный 2 7 3 9" xfId="883"/>
    <cellStyle name="Обычный 2 7 4" xfId="81"/>
    <cellStyle name="Обычный 2 7 4 2" xfId="531"/>
    <cellStyle name="Обычный 2 7 4 3" xfId="960"/>
    <cellStyle name="Обычный 2 7 5" xfId="119"/>
    <cellStyle name="Обычный 2 7 5 2" xfId="569"/>
    <cellStyle name="Обычный 2 7 5 3" xfId="1019"/>
    <cellStyle name="Обычный 2 7 6" xfId="178"/>
    <cellStyle name="Обычный 2 7 6 2" xfId="628"/>
    <cellStyle name="Обычный 2 7 6 3" xfId="1078"/>
    <cellStyle name="Обычный 2 7 7" xfId="237"/>
    <cellStyle name="Обычный 2 7 7 2" xfId="687"/>
    <cellStyle name="Обычный 2 7 7 3" xfId="1137"/>
    <cellStyle name="Обычный 2 7 8" xfId="296"/>
    <cellStyle name="Обычный 2 7 8 2" xfId="746"/>
    <cellStyle name="Обычный 2 7 8 3" xfId="1196"/>
    <cellStyle name="Обычный 2 7 9" xfId="355"/>
    <cellStyle name="Обычный 2 7 9 2" xfId="805"/>
    <cellStyle name="Обычный 2 7 9 3" xfId="1255"/>
    <cellStyle name="Обычный 2 8" xfId="18"/>
    <cellStyle name="Обычный 2 8 10" xfId="413"/>
    <cellStyle name="Обычный 2 8 10 2" xfId="922"/>
    <cellStyle name="Обычный 2 8 11" xfId="475"/>
    <cellStyle name="Обычный 2 8 12" xfId="866"/>
    <cellStyle name="Обычный 2 8 2" xfId="62"/>
    <cellStyle name="Обычный 2 8 2 10" xfId="904"/>
    <cellStyle name="Обычный 2 8 2 2" xfId="100"/>
    <cellStyle name="Обычный 2 8 2 2 2" xfId="550"/>
    <cellStyle name="Обычный 2 8 2 2 3" xfId="1000"/>
    <cellStyle name="Обычный 2 8 2 3" xfId="159"/>
    <cellStyle name="Обычный 2 8 2 3 2" xfId="609"/>
    <cellStyle name="Обычный 2 8 2 3 3" xfId="1059"/>
    <cellStyle name="Обычный 2 8 2 4" xfId="218"/>
    <cellStyle name="Обычный 2 8 2 4 2" xfId="668"/>
    <cellStyle name="Обычный 2 8 2 4 3" xfId="1118"/>
    <cellStyle name="Обычный 2 8 2 5" xfId="277"/>
    <cellStyle name="Обычный 2 8 2 5 2" xfId="727"/>
    <cellStyle name="Обычный 2 8 2 5 3" xfId="1177"/>
    <cellStyle name="Обычный 2 8 2 6" xfId="336"/>
    <cellStyle name="Обычный 2 8 2 6 2" xfId="786"/>
    <cellStyle name="Обычный 2 8 2 6 3" xfId="1236"/>
    <cellStyle name="Обычный 2 8 2 7" xfId="395"/>
    <cellStyle name="Обычный 2 8 2 7 2" xfId="845"/>
    <cellStyle name="Обычный 2 8 2 7 3" xfId="1295"/>
    <cellStyle name="Обычный 2 8 2 8" xfId="432"/>
    <cellStyle name="Обычный 2 8 2 8 2" xfId="941"/>
    <cellStyle name="Обычный 2 8 2 9" xfId="513"/>
    <cellStyle name="Обычный 2 8 3" xfId="42"/>
    <cellStyle name="Обычный 2 8 3 2" xfId="140"/>
    <cellStyle name="Обычный 2 8 3 2 2" xfId="590"/>
    <cellStyle name="Обычный 2 8 3 2 3" xfId="1040"/>
    <cellStyle name="Обычный 2 8 3 3" xfId="199"/>
    <cellStyle name="Обычный 2 8 3 3 2" xfId="649"/>
    <cellStyle name="Обычный 2 8 3 3 3" xfId="1099"/>
    <cellStyle name="Обычный 2 8 3 4" xfId="258"/>
    <cellStyle name="Обычный 2 8 3 4 2" xfId="708"/>
    <cellStyle name="Обычный 2 8 3 4 3" xfId="1158"/>
    <cellStyle name="Обычный 2 8 3 5" xfId="317"/>
    <cellStyle name="Обычный 2 8 3 5 2" xfId="767"/>
    <cellStyle name="Обычный 2 8 3 5 3" xfId="1217"/>
    <cellStyle name="Обычный 2 8 3 6" xfId="376"/>
    <cellStyle name="Обычный 2 8 3 6 2" xfId="826"/>
    <cellStyle name="Обычный 2 8 3 6 3" xfId="1276"/>
    <cellStyle name="Обычный 2 8 3 7" xfId="452"/>
    <cellStyle name="Обычный 2 8 3 7 2" xfId="981"/>
    <cellStyle name="Обычный 2 8 3 8" xfId="494"/>
    <cellStyle name="Обычный 2 8 3 9" xfId="885"/>
    <cellStyle name="Обычный 2 8 4" xfId="83"/>
    <cellStyle name="Обычный 2 8 4 2" xfId="533"/>
    <cellStyle name="Обычный 2 8 4 3" xfId="962"/>
    <cellStyle name="Обычный 2 8 5" xfId="121"/>
    <cellStyle name="Обычный 2 8 5 2" xfId="571"/>
    <cellStyle name="Обычный 2 8 5 3" xfId="1021"/>
    <cellStyle name="Обычный 2 8 6" xfId="180"/>
    <cellStyle name="Обычный 2 8 6 2" xfId="630"/>
    <cellStyle name="Обычный 2 8 6 3" xfId="1080"/>
    <cellStyle name="Обычный 2 8 7" xfId="239"/>
    <cellStyle name="Обычный 2 8 7 2" xfId="689"/>
    <cellStyle name="Обычный 2 8 7 3" xfId="1139"/>
    <cellStyle name="Обычный 2 8 8" xfId="298"/>
    <cellStyle name="Обычный 2 8 8 2" xfId="748"/>
    <cellStyle name="Обычный 2 8 8 3" xfId="1198"/>
    <cellStyle name="Обычный 2 8 9" xfId="357"/>
    <cellStyle name="Обычный 2 8 9 2" xfId="807"/>
    <cellStyle name="Обычный 2 8 9 3" xfId="1257"/>
    <cellStyle name="Обычный 2 9" xfId="20"/>
    <cellStyle name="Обычный 2 9 10" xfId="415"/>
    <cellStyle name="Обычный 2 9 10 2" xfId="924"/>
    <cellStyle name="Обычный 2 9 11" xfId="477"/>
    <cellStyle name="Обычный 2 9 12" xfId="868"/>
    <cellStyle name="Обычный 2 9 2" xfId="64"/>
    <cellStyle name="Обычный 2 9 2 10" xfId="906"/>
    <cellStyle name="Обычный 2 9 2 2" xfId="102"/>
    <cellStyle name="Обычный 2 9 2 2 2" xfId="552"/>
    <cellStyle name="Обычный 2 9 2 2 3" xfId="1002"/>
    <cellStyle name="Обычный 2 9 2 3" xfId="161"/>
    <cellStyle name="Обычный 2 9 2 3 2" xfId="611"/>
    <cellStyle name="Обычный 2 9 2 3 3" xfId="1061"/>
    <cellStyle name="Обычный 2 9 2 4" xfId="220"/>
    <cellStyle name="Обычный 2 9 2 4 2" xfId="670"/>
    <cellStyle name="Обычный 2 9 2 4 3" xfId="1120"/>
    <cellStyle name="Обычный 2 9 2 5" xfId="279"/>
    <cellStyle name="Обычный 2 9 2 5 2" xfId="729"/>
    <cellStyle name="Обычный 2 9 2 5 3" xfId="1179"/>
    <cellStyle name="Обычный 2 9 2 6" xfId="338"/>
    <cellStyle name="Обычный 2 9 2 6 2" xfId="788"/>
    <cellStyle name="Обычный 2 9 2 6 3" xfId="1238"/>
    <cellStyle name="Обычный 2 9 2 7" xfId="397"/>
    <cellStyle name="Обычный 2 9 2 7 2" xfId="847"/>
    <cellStyle name="Обычный 2 9 2 7 3" xfId="1297"/>
    <cellStyle name="Обычный 2 9 2 8" xfId="434"/>
    <cellStyle name="Обычный 2 9 2 8 2" xfId="943"/>
    <cellStyle name="Обычный 2 9 2 9" xfId="515"/>
    <cellStyle name="Обычный 2 9 3" xfId="44"/>
    <cellStyle name="Обычный 2 9 3 2" xfId="142"/>
    <cellStyle name="Обычный 2 9 3 2 2" xfId="592"/>
    <cellStyle name="Обычный 2 9 3 2 3" xfId="1042"/>
    <cellStyle name="Обычный 2 9 3 3" xfId="201"/>
    <cellStyle name="Обычный 2 9 3 3 2" xfId="651"/>
    <cellStyle name="Обычный 2 9 3 3 3" xfId="1101"/>
    <cellStyle name="Обычный 2 9 3 4" xfId="260"/>
    <cellStyle name="Обычный 2 9 3 4 2" xfId="710"/>
    <cellStyle name="Обычный 2 9 3 4 3" xfId="1160"/>
    <cellStyle name="Обычный 2 9 3 5" xfId="319"/>
    <cellStyle name="Обычный 2 9 3 5 2" xfId="769"/>
    <cellStyle name="Обычный 2 9 3 5 3" xfId="1219"/>
    <cellStyle name="Обычный 2 9 3 6" xfId="378"/>
    <cellStyle name="Обычный 2 9 3 6 2" xfId="828"/>
    <cellStyle name="Обычный 2 9 3 6 3" xfId="1278"/>
    <cellStyle name="Обычный 2 9 3 7" xfId="454"/>
    <cellStyle name="Обычный 2 9 3 7 2" xfId="983"/>
    <cellStyle name="Обычный 2 9 3 8" xfId="496"/>
    <cellStyle name="Обычный 2 9 3 9" xfId="887"/>
    <cellStyle name="Обычный 2 9 4" xfId="85"/>
    <cellStyle name="Обычный 2 9 4 2" xfId="535"/>
    <cellStyle name="Обычный 2 9 4 3" xfId="964"/>
    <cellStyle name="Обычный 2 9 5" xfId="123"/>
    <cellStyle name="Обычный 2 9 5 2" xfId="573"/>
    <cellStyle name="Обычный 2 9 5 3" xfId="1023"/>
    <cellStyle name="Обычный 2 9 6" xfId="182"/>
    <cellStyle name="Обычный 2 9 6 2" xfId="632"/>
    <cellStyle name="Обычный 2 9 6 3" xfId="1082"/>
    <cellStyle name="Обычный 2 9 7" xfId="241"/>
    <cellStyle name="Обычный 2 9 7 2" xfId="691"/>
    <cellStyle name="Обычный 2 9 7 3" xfId="1141"/>
    <cellStyle name="Обычный 2 9 8" xfId="300"/>
    <cellStyle name="Обычный 2 9 8 2" xfId="750"/>
    <cellStyle name="Обычный 2 9 8 3" xfId="1200"/>
    <cellStyle name="Обычный 2 9 9" xfId="359"/>
    <cellStyle name="Обычный 2 9 9 2" xfId="809"/>
    <cellStyle name="Обычный 2 9 9 3" xfId="1259"/>
    <cellStyle name="Обычный 3" xfId="6"/>
    <cellStyle name="Обычный 3 10" xfId="29"/>
    <cellStyle name="Обычный 3 10 10" xfId="465"/>
    <cellStyle name="Обычный 3 10 11" xfId="856"/>
    <cellStyle name="Обычный 3 10 2" xfId="51"/>
    <cellStyle name="Обычный 3 10 2 2" xfId="148"/>
    <cellStyle name="Обычный 3 10 2 2 2" xfId="598"/>
    <cellStyle name="Обычный 3 10 2 2 3" xfId="1048"/>
    <cellStyle name="Обычный 3 10 2 3" xfId="207"/>
    <cellStyle name="Обычный 3 10 2 3 2" xfId="657"/>
    <cellStyle name="Обычный 3 10 2 3 3" xfId="1107"/>
    <cellStyle name="Обычный 3 10 2 4" xfId="266"/>
    <cellStyle name="Обычный 3 10 2 4 2" xfId="716"/>
    <cellStyle name="Обычный 3 10 2 4 3" xfId="1166"/>
    <cellStyle name="Обычный 3 10 2 5" xfId="325"/>
    <cellStyle name="Обычный 3 10 2 5 2" xfId="775"/>
    <cellStyle name="Обычный 3 10 2 5 3" xfId="1225"/>
    <cellStyle name="Обычный 3 10 2 6" xfId="384"/>
    <cellStyle name="Обычный 3 10 2 6 2" xfId="834"/>
    <cellStyle name="Обычный 3 10 2 6 3" xfId="1284"/>
    <cellStyle name="Обычный 3 10 2 7" xfId="459"/>
    <cellStyle name="Обычный 3 10 2 7 2" xfId="989"/>
    <cellStyle name="Обычный 3 10 2 8" xfId="502"/>
    <cellStyle name="Обычный 3 10 2 9" xfId="893"/>
    <cellStyle name="Обычный 3 10 3" xfId="73"/>
    <cellStyle name="Обычный 3 10 3 2" xfId="523"/>
    <cellStyle name="Обычный 3 10 3 3" xfId="952"/>
    <cellStyle name="Обычный 3 10 4" xfId="111"/>
    <cellStyle name="Обычный 3 10 4 2" xfId="561"/>
    <cellStyle name="Обычный 3 10 4 3" xfId="1011"/>
    <cellStyle name="Обычный 3 10 5" xfId="170"/>
    <cellStyle name="Обычный 3 10 5 2" xfId="620"/>
    <cellStyle name="Обычный 3 10 5 3" xfId="1070"/>
    <cellStyle name="Обычный 3 10 6" xfId="229"/>
    <cellStyle name="Обычный 3 10 6 2" xfId="679"/>
    <cellStyle name="Обычный 3 10 6 3" xfId="1129"/>
    <cellStyle name="Обычный 3 10 7" xfId="288"/>
    <cellStyle name="Обычный 3 10 7 2" xfId="738"/>
    <cellStyle name="Обычный 3 10 7 3" xfId="1188"/>
    <cellStyle name="Обычный 3 10 8" xfId="347"/>
    <cellStyle name="Обычный 3 10 8 2" xfId="797"/>
    <cellStyle name="Обычный 3 10 8 3" xfId="1247"/>
    <cellStyle name="Обычный 3 10 9" xfId="421"/>
    <cellStyle name="Обычный 3 10 9 2" xfId="930"/>
    <cellStyle name="Обычный 3 11" xfId="31"/>
    <cellStyle name="Обычный 3 11 2" xfId="129"/>
    <cellStyle name="Обычный 3 11 2 2" xfId="579"/>
    <cellStyle name="Обычный 3 11 2 3" xfId="1029"/>
    <cellStyle name="Обычный 3 11 3" xfId="188"/>
    <cellStyle name="Обычный 3 11 3 2" xfId="638"/>
    <cellStyle name="Обычный 3 11 3 3" xfId="1088"/>
    <cellStyle name="Обычный 3 11 4" xfId="247"/>
    <cellStyle name="Обычный 3 11 4 2" xfId="697"/>
    <cellStyle name="Обычный 3 11 4 3" xfId="1147"/>
    <cellStyle name="Обычный 3 11 5" xfId="306"/>
    <cellStyle name="Обычный 3 11 5 2" xfId="756"/>
    <cellStyle name="Обычный 3 11 5 3" xfId="1206"/>
    <cellStyle name="Обычный 3 11 6" xfId="365"/>
    <cellStyle name="Обычный 3 11 6 2" xfId="815"/>
    <cellStyle name="Обычный 3 11 6 3" xfId="1265"/>
    <cellStyle name="Обычный 3 11 7" xfId="441"/>
    <cellStyle name="Обычный 3 11 7 2" xfId="970"/>
    <cellStyle name="Обычный 3 11 8" xfId="483"/>
    <cellStyle name="Обычный 3 11 9" xfId="874"/>
    <cellStyle name="Обычный 3 12" xfId="69"/>
    <cellStyle name="Обычный 3 12 2" xfId="520"/>
    <cellStyle name="Обычный 3 12 3" xfId="948"/>
    <cellStyle name="Обычный 3 13" xfId="107"/>
    <cellStyle name="Обычный 3 13 2" xfId="557"/>
    <cellStyle name="Обычный 3 13 3" xfId="1007"/>
    <cellStyle name="Обычный 3 14" xfId="166"/>
    <cellStyle name="Обычный 3 14 2" xfId="616"/>
    <cellStyle name="Обычный 3 14 3" xfId="1066"/>
    <cellStyle name="Обычный 3 15" xfId="225"/>
    <cellStyle name="Обычный 3 15 2" xfId="675"/>
    <cellStyle name="Обычный 3 15 3" xfId="1125"/>
    <cellStyle name="Обычный 3 16" xfId="284"/>
    <cellStyle name="Обычный 3 16 2" xfId="734"/>
    <cellStyle name="Обычный 3 16 3" xfId="1184"/>
    <cellStyle name="Обычный 3 17" xfId="343"/>
    <cellStyle name="Обычный 3 17 2" xfId="793"/>
    <cellStyle name="Обычный 3 17 3" xfId="1243"/>
    <cellStyle name="Обычный 3 18" xfId="402"/>
    <cellStyle name="Обычный 3 18 2" xfId="911"/>
    <cellStyle name="Обычный 3 19" xfId="461"/>
    <cellStyle name="Обычный 3 2" xfId="9"/>
    <cellStyle name="Обычный 3 2 10" xfId="404"/>
    <cellStyle name="Обычный 3 2 10 2" xfId="913"/>
    <cellStyle name="Обычный 3 2 11" xfId="466"/>
    <cellStyle name="Обычный 3 2 12" xfId="857"/>
    <cellStyle name="Обычный 3 2 2" xfId="53"/>
    <cellStyle name="Обычный 3 2 2 10" xfId="895"/>
    <cellStyle name="Обычный 3 2 2 2" xfId="91"/>
    <cellStyle name="Обычный 3 2 2 2 2" xfId="541"/>
    <cellStyle name="Обычный 3 2 2 2 3" xfId="991"/>
    <cellStyle name="Обычный 3 2 2 3" xfId="150"/>
    <cellStyle name="Обычный 3 2 2 3 2" xfId="600"/>
    <cellStyle name="Обычный 3 2 2 3 3" xfId="1050"/>
    <cellStyle name="Обычный 3 2 2 4" xfId="209"/>
    <cellStyle name="Обычный 3 2 2 4 2" xfId="659"/>
    <cellStyle name="Обычный 3 2 2 4 3" xfId="1109"/>
    <cellStyle name="Обычный 3 2 2 5" xfId="268"/>
    <cellStyle name="Обычный 3 2 2 5 2" xfId="718"/>
    <cellStyle name="Обычный 3 2 2 5 3" xfId="1168"/>
    <cellStyle name="Обычный 3 2 2 6" xfId="327"/>
    <cellStyle name="Обычный 3 2 2 6 2" xfId="777"/>
    <cellStyle name="Обычный 3 2 2 6 3" xfId="1227"/>
    <cellStyle name="Обычный 3 2 2 7" xfId="386"/>
    <cellStyle name="Обычный 3 2 2 7 2" xfId="836"/>
    <cellStyle name="Обычный 3 2 2 7 3" xfId="1286"/>
    <cellStyle name="Обычный 3 2 2 8" xfId="423"/>
    <cellStyle name="Обычный 3 2 2 8 2" xfId="932"/>
    <cellStyle name="Обычный 3 2 2 9" xfId="504"/>
    <cellStyle name="Обычный 3 2 3" xfId="33"/>
    <cellStyle name="Обычный 3 2 3 2" xfId="131"/>
    <cellStyle name="Обычный 3 2 3 2 2" xfId="581"/>
    <cellStyle name="Обычный 3 2 3 2 3" xfId="1031"/>
    <cellStyle name="Обычный 3 2 3 3" xfId="190"/>
    <cellStyle name="Обычный 3 2 3 3 2" xfId="640"/>
    <cellStyle name="Обычный 3 2 3 3 3" xfId="1090"/>
    <cellStyle name="Обычный 3 2 3 4" xfId="249"/>
    <cellStyle name="Обычный 3 2 3 4 2" xfId="699"/>
    <cellStyle name="Обычный 3 2 3 4 3" xfId="1149"/>
    <cellStyle name="Обычный 3 2 3 5" xfId="308"/>
    <cellStyle name="Обычный 3 2 3 5 2" xfId="758"/>
    <cellStyle name="Обычный 3 2 3 5 3" xfId="1208"/>
    <cellStyle name="Обычный 3 2 3 6" xfId="367"/>
    <cellStyle name="Обычный 3 2 3 6 2" xfId="817"/>
    <cellStyle name="Обычный 3 2 3 6 3" xfId="1267"/>
    <cellStyle name="Обычный 3 2 3 7" xfId="443"/>
    <cellStyle name="Обычный 3 2 3 7 2" xfId="972"/>
    <cellStyle name="Обычный 3 2 3 8" xfId="485"/>
    <cellStyle name="Обычный 3 2 3 9" xfId="876"/>
    <cellStyle name="Обычный 3 2 4" xfId="74"/>
    <cellStyle name="Обычный 3 2 4 2" xfId="524"/>
    <cellStyle name="Обычный 3 2 4 3" xfId="953"/>
    <cellStyle name="Обычный 3 2 5" xfId="112"/>
    <cellStyle name="Обычный 3 2 5 2" xfId="562"/>
    <cellStyle name="Обычный 3 2 5 3" xfId="1012"/>
    <cellStyle name="Обычный 3 2 6" xfId="171"/>
    <cellStyle name="Обычный 3 2 6 2" xfId="621"/>
    <cellStyle name="Обычный 3 2 6 3" xfId="1071"/>
    <cellStyle name="Обычный 3 2 7" xfId="230"/>
    <cellStyle name="Обычный 3 2 7 2" xfId="680"/>
    <cellStyle name="Обычный 3 2 7 3" xfId="1130"/>
    <cellStyle name="Обычный 3 2 8" xfId="289"/>
    <cellStyle name="Обычный 3 2 8 2" xfId="739"/>
    <cellStyle name="Обычный 3 2 8 3" xfId="1189"/>
    <cellStyle name="Обычный 3 2 9" xfId="348"/>
    <cellStyle name="Обычный 3 2 9 2" xfId="798"/>
    <cellStyle name="Обычный 3 2 9 3" xfId="1248"/>
    <cellStyle name="Обычный 3 20" xfId="852"/>
    <cellStyle name="Обычный 3 3" xfId="11"/>
    <cellStyle name="Обычный 3 3 10" xfId="406"/>
    <cellStyle name="Обычный 3 3 10 2" xfId="915"/>
    <cellStyle name="Обычный 3 3 11" xfId="468"/>
    <cellStyle name="Обычный 3 3 12" xfId="859"/>
    <cellStyle name="Обычный 3 3 2" xfId="55"/>
    <cellStyle name="Обычный 3 3 2 10" xfId="897"/>
    <cellStyle name="Обычный 3 3 2 2" xfId="93"/>
    <cellStyle name="Обычный 3 3 2 2 2" xfId="543"/>
    <cellStyle name="Обычный 3 3 2 2 3" xfId="993"/>
    <cellStyle name="Обычный 3 3 2 3" xfId="152"/>
    <cellStyle name="Обычный 3 3 2 3 2" xfId="602"/>
    <cellStyle name="Обычный 3 3 2 3 3" xfId="1052"/>
    <cellStyle name="Обычный 3 3 2 4" xfId="211"/>
    <cellStyle name="Обычный 3 3 2 4 2" xfId="661"/>
    <cellStyle name="Обычный 3 3 2 4 3" xfId="1111"/>
    <cellStyle name="Обычный 3 3 2 5" xfId="270"/>
    <cellStyle name="Обычный 3 3 2 5 2" xfId="720"/>
    <cellStyle name="Обычный 3 3 2 5 3" xfId="1170"/>
    <cellStyle name="Обычный 3 3 2 6" xfId="329"/>
    <cellStyle name="Обычный 3 3 2 6 2" xfId="779"/>
    <cellStyle name="Обычный 3 3 2 6 3" xfId="1229"/>
    <cellStyle name="Обычный 3 3 2 7" xfId="388"/>
    <cellStyle name="Обычный 3 3 2 7 2" xfId="838"/>
    <cellStyle name="Обычный 3 3 2 7 3" xfId="1288"/>
    <cellStyle name="Обычный 3 3 2 8" xfId="425"/>
    <cellStyle name="Обычный 3 3 2 8 2" xfId="934"/>
    <cellStyle name="Обычный 3 3 2 9" xfId="506"/>
    <cellStyle name="Обычный 3 3 3" xfId="35"/>
    <cellStyle name="Обычный 3 3 3 2" xfId="133"/>
    <cellStyle name="Обычный 3 3 3 2 2" xfId="583"/>
    <cellStyle name="Обычный 3 3 3 2 3" xfId="1033"/>
    <cellStyle name="Обычный 3 3 3 3" xfId="192"/>
    <cellStyle name="Обычный 3 3 3 3 2" xfId="642"/>
    <cellStyle name="Обычный 3 3 3 3 3" xfId="1092"/>
    <cellStyle name="Обычный 3 3 3 4" xfId="251"/>
    <cellStyle name="Обычный 3 3 3 4 2" xfId="701"/>
    <cellStyle name="Обычный 3 3 3 4 3" xfId="1151"/>
    <cellStyle name="Обычный 3 3 3 5" xfId="310"/>
    <cellStyle name="Обычный 3 3 3 5 2" xfId="760"/>
    <cellStyle name="Обычный 3 3 3 5 3" xfId="1210"/>
    <cellStyle name="Обычный 3 3 3 6" xfId="369"/>
    <cellStyle name="Обычный 3 3 3 6 2" xfId="819"/>
    <cellStyle name="Обычный 3 3 3 6 3" xfId="1269"/>
    <cellStyle name="Обычный 3 3 3 7" xfId="445"/>
    <cellStyle name="Обычный 3 3 3 7 2" xfId="974"/>
    <cellStyle name="Обычный 3 3 3 8" xfId="487"/>
    <cellStyle name="Обычный 3 3 3 9" xfId="878"/>
    <cellStyle name="Обычный 3 3 4" xfId="76"/>
    <cellStyle name="Обычный 3 3 4 2" xfId="526"/>
    <cellStyle name="Обычный 3 3 4 3" xfId="955"/>
    <cellStyle name="Обычный 3 3 5" xfId="114"/>
    <cellStyle name="Обычный 3 3 5 2" xfId="564"/>
    <cellStyle name="Обычный 3 3 5 3" xfId="1014"/>
    <cellStyle name="Обычный 3 3 6" xfId="173"/>
    <cellStyle name="Обычный 3 3 6 2" xfId="623"/>
    <cellStyle name="Обычный 3 3 6 3" xfId="1073"/>
    <cellStyle name="Обычный 3 3 7" xfId="232"/>
    <cellStyle name="Обычный 3 3 7 2" xfId="682"/>
    <cellStyle name="Обычный 3 3 7 3" xfId="1132"/>
    <cellStyle name="Обычный 3 3 8" xfId="291"/>
    <cellStyle name="Обычный 3 3 8 2" xfId="741"/>
    <cellStyle name="Обычный 3 3 8 3" xfId="1191"/>
    <cellStyle name="Обычный 3 3 9" xfId="350"/>
    <cellStyle name="Обычный 3 3 9 2" xfId="800"/>
    <cellStyle name="Обычный 3 3 9 3" xfId="1250"/>
    <cellStyle name="Обычный 3 4" xfId="13"/>
    <cellStyle name="Обычный 3 4 10" xfId="408"/>
    <cellStyle name="Обычный 3 4 10 2" xfId="917"/>
    <cellStyle name="Обычный 3 4 11" xfId="470"/>
    <cellStyle name="Обычный 3 4 12" xfId="861"/>
    <cellStyle name="Обычный 3 4 2" xfId="57"/>
    <cellStyle name="Обычный 3 4 2 10" xfId="899"/>
    <cellStyle name="Обычный 3 4 2 2" xfId="95"/>
    <cellStyle name="Обычный 3 4 2 2 2" xfId="545"/>
    <cellStyle name="Обычный 3 4 2 2 3" xfId="995"/>
    <cellStyle name="Обычный 3 4 2 3" xfId="154"/>
    <cellStyle name="Обычный 3 4 2 3 2" xfId="604"/>
    <cellStyle name="Обычный 3 4 2 3 3" xfId="1054"/>
    <cellStyle name="Обычный 3 4 2 4" xfId="213"/>
    <cellStyle name="Обычный 3 4 2 4 2" xfId="663"/>
    <cellStyle name="Обычный 3 4 2 4 3" xfId="1113"/>
    <cellStyle name="Обычный 3 4 2 5" xfId="272"/>
    <cellStyle name="Обычный 3 4 2 5 2" xfId="722"/>
    <cellStyle name="Обычный 3 4 2 5 3" xfId="1172"/>
    <cellStyle name="Обычный 3 4 2 6" xfId="331"/>
    <cellStyle name="Обычный 3 4 2 6 2" xfId="781"/>
    <cellStyle name="Обычный 3 4 2 6 3" xfId="1231"/>
    <cellStyle name="Обычный 3 4 2 7" xfId="390"/>
    <cellStyle name="Обычный 3 4 2 7 2" xfId="840"/>
    <cellStyle name="Обычный 3 4 2 7 3" xfId="1290"/>
    <cellStyle name="Обычный 3 4 2 8" xfId="427"/>
    <cellStyle name="Обычный 3 4 2 8 2" xfId="936"/>
    <cellStyle name="Обычный 3 4 2 9" xfId="508"/>
    <cellStyle name="Обычный 3 4 3" xfId="37"/>
    <cellStyle name="Обычный 3 4 3 2" xfId="135"/>
    <cellStyle name="Обычный 3 4 3 2 2" xfId="585"/>
    <cellStyle name="Обычный 3 4 3 2 3" xfId="1035"/>
    <cellStyle name="Обычный 3 4 3 3" xfId="194"/>
    <cellStyle name="Обычный 3 4 3 3 2" xfId="644"/>
    <cellStyle name="Обычный 3 4 3 3 3" xfId="1094"/>
    <cellStyle name="Обычный 3 4 3 4" xfId="253"/>
    <cellStyle name="Обычный 3 4 3 4 2" xfId="703"/>
    <cellStyle name="Обычный 3 4 3 4 3" xfId="1153"/>
    <cellStyle name="Обычный 3 4 3 5" xfId="312"/>
    <cellStyle name="Обычный 3 4 3 5 2" xfId="762"/>
    <cellStyle name="Обычный 3 4 3 5 3" xfId="1212"/>
    <cellStyle name="Обычный 3 4 3 6" xfId="371"/>
    <cellStyle name="Обычный 3 4 3 6 2" xfId="821"/>
    <cellStyle name="Обычный 3 4 3 6 3" xfId="1271"/>
    <cellStyle name="Обычный 3 4 3 7" xfId="447"/>
    <cellStyle name="Обычный 3 4 3 7 2" xfId="976"/>
    <cellStyle name="Обычный 3 4 3 8" xfId="489"/>
    <cellStyle name="Обычный 3 4 3 9" xfId="880"/>
    <cellStyle name="Обычный 3 4 4" xfId="78"/>
    <cellStyle name="Обычный 3 4 4 2" xfId="528"/>
    <cellStyle name="Обычный 3 4 4 3" xfId="957"/>
    <cellStyle name="Обычный 3 4 5" xfId="116"/>
    <cellStyle name="Обычный 3 4 5 2" xfId="566"/>
    <cellStyle name="Обычный 3 4 5 3" xfId="1016"/>
    <cellStyle name="Обычный 3 4 6" xfId="175"/>
    <cellStyle name="Обычный 3 4 6 2" xfId="625"/>
    <cellStyle name="Обычный 3 4 6 3" xfId="1075"/>
    <cellStyle name="Обычный 3 4 7" xfId="234"/>
    <cellStyle name="Обычный 3 4 7 2" xfId="684"/>
    <cellStyle name="Обычный 3 4 7 3" xfId="1134"/>
    <cellStyle name="Обычный 3 4 8" xfId="293"/>
    <cellStyle name="Обычный 3 4 8 2" xfId="743"/>
    <cellStyle name="Обычный 3 4 8 3" xfId="1193"/>
    <cellStyle name="Обычный 3 4 9" xfId="352"/>
    <cellStyle name="Обычный 3 4 9 2" xfId="802"/>
    <cellStyle name="Обычный 3 4 9 3" xfId="1252"/>
    <cellStyle name="Обычный 3 5" xfId="15"/>
    <cellStyle name="Обычный 3 5 10" xfId="410"/>
    <cellStyle name="Обычный 3 5 10 2" xfId="919"/>
    <cellStyle name="Обычный 3 5 11" xfId="472"/>
    <cellStyle name="Обычный 3 5 12" xfId="863"/>
    <cellStyle name="Обычный 3 5 2" xfId="59"/>
    <cellStyle name="Обычный 3 5 2 10" xfId="901"/>
    <cellStyle name="Обычный 3 5 2 2" xfId="97"/>
    <cellStyle name="Обычный 3 5 2 2 2" xfId="547"/>
    <cellStyle name="Обычный 3 5 2 2 3" xfId="997"/>
    <cellStyle name="Обычный 3 5 2 3" xfId="156"/>
    <cellStyle name="Обычный 3 5 2 3 2" xfId="606"/>
    <cellStyle name="Обычный 3 5 2 3 3" xfId="1056"/>
    <cellStyle name="Обычный 3 5 2 4" xfId="215"/>
    <cellStyle name="Обычный 3 5 2 4 2" xfId="665"/>
    <cellStyle name="Обычный 3 5 2 4 3" xfId="1115"/>
    <cellStyle name="Обычный 3 5 2 5" xfId="274"/>
    <cellStyle name="Обычный 3 5 2 5 2" xfId="724"/>
    <cellStyle name="Обычный 3 5 2 5 3" xfId="1174"/>
    <cellStyle name="Обычный 3 5 2 6" xfId="333"/>
    <cellStyle name="Обычный 3 5 2 6 2" xfId="783"/>
    <cellStyle name="Обычный 3 5 2 6 3" xfId="1233"/>
    <cellStyle name="Обычный 3 5 2 7" xfId="392"/>
    <cellStyle name="Обычный 3 5 2 7 2" xfId="842"/>
    <cellStyle name="Обычный 3 5 2 7 3" xfId="1292"/>
    <cellStyle name="Обычный 3 5 2 8" xfId="429"/>
    <cellStyle name="Обычный 3 5 2 8 2" xfId="938"/>
    <cellStyle name="Обычный 3 5 2 9" xfId="510"/>
    <cellStyle name="Обычный 3 5 3" xfId="39"/>
    <cellStyle name="Обычный 3 5 3 2" xfId="137"/>
    <cellStyle name="Обычный 3 5 3 2 2" xfId="587"/>
    <cellStyle name="Обычный 3 5 3 2 3" xfId="1037"/>
    <cellStyle name="Обычный 3 5 3 3" xfId="196"/>
    <cellStyle name="Обычный 3 5 3 3 2" xfId="646"/>
    <cellStyle name="Обычный 3 5 3 3 3" xfId="1096"/>
    <cellStyle name="Обычный 3 5 3 4" xfId="255"/>
    <cellStyle name="Обычный 3 5 3 4 2" xfId="705"/>
    <cellStyle name="Обычный 3 5 3 4 3" xfId="1155"/>
    <cellStyle name="Обычный 3 5 3 5" xfId="314"/>
    <cellStyle name="Обычный 3 5 3 5 2" xfId="764"/>
    <cellStyle name="Обычный 3 5 3 5 3" xfId="1214"/>
    <cellStyle name="Обычный 3 5 3 6" xfId="373"/>
    <cellStyle name="Обычный 3 5 3 6 2" xfId="823"/>
    <cellStyle name="Обычный 3 5 3 6 3" xfId="1273"/>
    <cellStyle name="Обычный 3 5 3 7" xfId="449"/>
    <cellStyle name="Обычный 3 5 3 7 2" xfId="978"/>
    <cellStyle name="Обычный 3 5 3 8" xfId="491"/>
    <cellStyle name="Обычный 3 5 3 9" xfId="882"/>
    <cellStyle name="Обычный 3 5 4" xfId="80"/>
    <cellStyle name="Обычный 3 5 4 2" xfId="530"/>
    <cellStyle name="Обычный 3 5 4 3" xfId="959"/>
    <cellStyle name="Обычный 3 5 5" xfId="118"/>
    <cellStyle name="Обычный 3 5 5 2" xfId="568"/>
    <cellStyle name="Обычный 3 5 5 3" xfId="1018"/>
    <cellStyle name="Обычный 3 5 6" xfId="177"/>
    <cellStyle name="Обычный 3 5 6 2" xfId="627"/>
    <cellStyle name="Обычный 3 5 6 3" xfId="1077"/>
    <cellStyle name="Обычный 3 5 7" xfId="236"/>
    <cellStyle name="Обычный 3 5 7 2" xfId="686"/>
    <cellStyle name="Обычный 3 5 7 3" xfId="1136"/>
    <cellStyle name="Обычный 3 5 8" xfId="295"/>
    <cellStyle name="Обычный 3 5 8 2" xfId="745"/>
    <cellStyle name="Обычный 3 5 8 3" xfId="1195"/>
    <cellStyle name="Обычный 3 5 9" xfId="354"/>
    <cellStyle name="Обычный 3 5 9 2" xfId="804"/>
    <cellStyle name="Обычный 3 5 9 3" xfId="1254"/>
    <cellStyle name="Обычный 3 6" xfId="17"/>
    <cellStyle name="Обычный 3 6 10" xfId="412"/>
    <cellStyle name="Обычный 3 6 10 2" xfId="921"/>
    <cellStyle name="Обычный 3 6 11" xfId="474"/>
    <cellStyle name="Обычный 3 6 12" xfId="865"/>
    <cellStyle name="Обычный 3 6 2" xfId="61"/>
    <cellStyle name="Обычный 3 6 2 10" xfId="903"/>
    <cellStyle name="Обычный 3 6 2 2" xfId="99"/>
    <cellStyle name="Обычный 3 6 2 2 2" xfId="549"/>
    <cellStyle name="Обычный 3 6 2 2 3" xfId="999"/>
    <cellStyle name="Обычный 3 6 2 3" xfId="158"/>
    <cellStyle name="Обычный 3 6 2 3 2" xfId="608"/>
    <cellStyle name="Обычный 3 6 2 3 3" xfId="1058"/>
    <cellStyle name="Обычный 3 6 2 4" xfId="217"/>
    <cellStyle name="Обычный 3 6 2 4 2" xfId="667"/>
    <cellStyle name="Обычный 3 6 2 4 3" xfId="1117"/>
    <cellStyle name="Обычный 3 6 2 5" xfId="276"/>
    <cellStyle name="Обычный 3 6 2 5 2" xfId="726"/>
    <cellStyle name="Обычный 3 6 2 5 3" xfId="1176"/>
    <cellStyle name="Обычный 3 6 2 6" xfId="335"/>
    <cellStyle name="Обычный 3 6 2 6 2" xfId="785"/>
    <cellStyle name="Обычный 3 6 2 6 3" xfId="1235"/>
    <cellStyle name="Обычный 3 6 2 7" xfId="394"/>
    <cellStyle name="Обычный 3 6 2 7 2" xfId="844"/>
    <cellStyle name="Обычный 3 6 2 7 3" xfId="1294"/>
    <cellStyle name="Обычный 3 6 2 8" xfId="431"/>
    <cellStyle name="Обычный 3 6 2 8 2" xfId="940"/>
    <cellStyle name="Обычный 3 6 2 9" xfId="512"/>
    <cellStyle name="Обычный 3 6 3" xfId="41"/>
    <cellStyle name="Обычный 3 6 3 2" xfId="139"/>
    <cellStyle name="Обычный 3 6 3 2 2" xfId="589"/>
    <cellStyle name="Обычный 3 6 3 2 3" xfId="1039"/>
    <cellStyle name="Обычный 3 6 3 3" xfId="198"/>
    <cellStyle name="Обычный 3 6 3 3 2" xfId="648"/>
    <cellStyle name="Обычный 3 6 3 3 3" xfId="1098"/>
    <cellStyle name="Обычный 3 6 3 4" xfId="257"/>
    <cellStyle name="Обычный 3 6 3 4 2" xfId="707"/>
    <cellStyle name="Обычный 3 6 3 4 3" xfId="1157"/>
    <cellStyle name="Обычный 3 6 3 5" xfId="316"/>
    <cellStyle name="Обычный 3 6 3 5 2" xfId="766"/>
    <cellStyle name="Обычный 3 6 3 5 3" xfId="1216"/>
    <cellStyle name="Обычный 3 6 3 6" xfId="375"/>
    <cellStyle name="Обычный 3 6 3 6 2" xfId="825"/>
    <cellStyle name="Обычный 3 6 3 6 3" xfId="1275"/>
    <cellStyle name="Обычный 3 6 3 7" xfId="451"/>
    <cellStyle name="Обычный 3 6 3 7 2" xfId="980"/>
    <cellStyle name="Обычный 3 6 3 8" xfId="493"/>
    <cellStyle name="Обычный 3 6 3 9" xfId="884"/>
    <cellStyle name="Обычный 3 6 4" xfId="82"/>
    <cellStyle name="Обычный 3 6 4 2" xfId="532"/>
    <cellStyle name="Обычный 3 6 4 3" xfId="961"/>
    <cellStyle name="Обычный 3 6 5" xfId="120"/>
    <cellStyle name="Обычный 3 6 5 2" xfId="570"/>
    <cellStyle name="Обычный 3 6 5 3" xfId="1020"/>
    <cellStyle name="Обычный 3 6 6" xfId="179"/>
    <cellStyle name="Обычный 3 6 6 2" xfId="629"/>
    <cellStyle name="Обычный 3 6 6 3" xfId="1079"/>
    <cellStyle name="Обычный 3 6 7" xfId="238"/>
    <cellStyle name="Обычный 3 6 7 2" xfId="688"/>
    <cellStyle name="Обычный 3 6 7 3" xfId="1138"/>
    <cellStyle name="Обычный 3 6 8" xfId="297"/>
    <cellStyle name="Обычный 3 6 8 2" xfId="747"/>
    <cellStyle name="Обычный 3 6 8 3" xfId="1197"/>
    <cellStyle name="Обычный 3 6 9" xfId="356"/>
    <cellStyle name="Обычный 3 6 9 2" xfId="806"/>
    <cellStyle name="Обычный 3 6 9 3" xfId="1256"/>
    <cellStyle name="Обычный 3 7" xfId="19"/>
    <cellStyle name="Обычный 3 7 10" xfId="414"/>
    <cellStyle name="Обычный 3 7 10 2" xfId="923"/>
    <cellStyle name="Обычный 3 7 11" xfId="476"/>
    <cellStyle name="Обычный 3 7 12" xfId="867"/>
    <cellStyle name="Обычный 3 7 2" xfId="63"/>
    <cellStyle name="Обычный 3 7 2 10" xfId="905"/>
    <cellStyle name="Обычный 3 7 2 2" xfId="101"/>
    <cellStyle name="Обычный 3 7 2 2 2" xfId="551"/>
    <cellStyle name="Обычный 3 7 2 2 3" xfId="1001"/>
    <cellStyle name="Обычный 3 7 2 3" xfId="160"/>
    <cellStyle name="Обычный 3 7 2 3 2" xfId="610"/>
    <cellStyle name="Обычный 3 7 2 3 3" xfId="1060"/>
    <cellStyle name="Обычный 3 7 2 4" xfId="219"/>
    <cellStyle name="Обычный 3 7 2 4 2" xfId="669"/>
    <cellStyle name="Обычный 3 7 2 4 3" xfId="1119"/>
    <cellStyle name="Обычный 3 7 2 5" xfId="278"/>
    <cellStyle name="Обычный 3 7 2 5 2" xfId="728"/>
    <cellStyle name="Обычный 3 7 2 5 3" xfId="1178"/>
    <cellStyle name="Обычный 3 7 2 6" xfId="337"/>
    <cellStyle name="Обычный 3 7 2 6 2" xfId="787"/>
    <cellStyle name="Обычный 3 7 2 6 3" xfId="1237"/>
    <cellStyle name="Обычный 3 7 2 7" xfId="396"/>
    <cellStyle name="Обычный 3 7 2 7 2" xfId="846"/>
    <cellStyle name="Обычный 3 7 2 7 3" xfId="1296"/>
    <cellStyle name="Обычный 3 7 2 8" xfId="433"/>
    <cellStyle name="Обычный 3 7 2 8 2" xfId="942"/>
    <cellStyle name="Обычный 3 7 2 9" xfId="514"/>
    <cellStyle name="Обычный 3 7 3" xfId="43"/>
    <cellStyle name="Обычный 3 7 3 2" xfId="141"/>
    <cellStyle name="Обычный 3 7 3 2 2" xfId="591"/>
    <cellStyle name="Обычный 3 7 3 2 3" xfId="1041"/>
    <cellStyle name="Обычный 3 7 3 3" xfId="200"/>
    <cellStyle name="Обычный 3 7 3 3 2" xfId="650"/>
    <cellStyle name="Обычный 3 7 3 3 3" xfId="1100"/>
    <cellStyle name="Обычный 3 7 3 4" xfId="259"/>
    <cellStyle name="Обычный 3 7 3 4 2" xfId="709"/>
    <cellStyle name="Обычный 3 7 3 4 3" xfId="1159"/>
    <cellStyle name="Обычный 3 7 3 5" xfId="318"/>
    <cellStyle name="Обычный 3 7 3 5 2" xfId="768"/>
    <cellStyle name="Обычный 3 7 3 5 3" xfId="1218"/>
    <cellStyle name="Обычный 3 7 3 6" xfId="377"/>
    <cellStyle name="Обычный 3 7 3 6 2" xfId="827"/>
    <cellStyle name="Обычный 3 7 3 6 3" xfId="1277"/>
    <cellStyle name="Обычный 3 7 3 7" xfId="453"/>
    <cellStyle name="Обычный 3 7 3 7 2" xfId="982"/>
    <cellStyle name="Обычный 3 7 3 8" xfId="495"/>
    <cellStyle name="Обычный 3 7 3 9" xfId="886"/>
    <cellStyle name="Обычный 3 7 4" xfId="84"/>
    <cellStyle name="Обычный 3 7 4 2" xfId="534"/>
    <cellStyle name="Обычный 3 7 4 3" xfId="963"/>
    <cellStyle name="Обычный 3 7 5" xfId="122"/>
    <cellStyle name="Обычный 3 7 5 2" xfId="572"/>
    <cellStyle name="Обычный 3 7 5 3" xfId="1022"/>
    <cellStyle name="Обычный 3 7 6" xfId="181"/>
    <cellStyle name="Обычный 3 7 6 2" xfId="631"/>
    <cellStyle name="Обычный 3 7 6 3" xfId="1081"/>
    <cellStyle name="Обычный 3 7 7" xfId="240"/>
    <cellStyle name="Обычный 3 7 7 2" xfId="690"/>
    <cellStyle name="Обычный 3 7 7 3" xfId="1140"/>
    <cellStyle name="Обычный 3 7 8" xfId="299"/>
    <cellStyle name="Обычный 3 7 8 2" xfId="749"/>
    <cellStyle name="Обычный 3 7 8 3" xfId="1199"/>
    <cellStyle name="Обычный 3 7 9" xfId="358"/>
    <cellStyle name="Обычный 3 7 9 2" xfId="808"/>
    <cellStyle name="Обычный 3 7 9 3" xfId="1258"/>
    <cellStyle name="Обычный 3 8" xfId="21"/>
    <cellStyle name="Обычный 3 8 10" xfId="416"/>
    <cellStyle name="Обычный 3 8 10 2" xfId="925"/>
    <cellStyle name="Обычный 3 8 11" xfId="478"/>
    <cellStyle name="Обычный 3 8 12" xfId="869"/>
    <cellStyle name="Обычный 3 8 2" xfId="65"/>
    <cellStyle name="Обычный 3 8 2 10" xfId="907"/>
    <cellStyle name="Обычный 3 8 2 2" xfId="103"/>
    <cellStyle name="Обычный 3 8 2 2 2" xfId="553"/>
    <cellStyle name="Обычный 3 8 2 2 3" xfId="1003"/>
    <cellStyle name="Обычный 3 8 2 3" xfId="162"/>
    <cellStyle name="Обычный 3 8 2 3 2" xfId="612"/>
    <cellStyle name="Обычный 3 8 2 3 3" xfId="1062"/>
    <cellStyle name="Обычный 3 8 2 4" xfId="221"/>
    <cellStyle name="Обычный 3 8 2 4 2" xfId="671"/>
    <cellStyle name="Обычный 3 8 2 4 3" xfId="1121"/>
    <cellStyle name="Обычный 3 8 2 5" xfId="280"/>
    <cellStyle name="Обычный 3 8 2 5 2" xfId="730"/>
    <cellStyle name="Обычный 3 8 2 5 3" xfId="1180"/>
    <cellStyle name="Обычный 3 8 2 6" xfId="339"/>
    <cellStyle name="Обычный 3 8 2 6 2" xfId="789"/>
    <cellStyle name="Обычный 3 8 2 6 3" xfId="1239"/>
    <cellStyle name="Обычный 3 8 2 7" xfId="398"/>
    <cellStyle name="Обычный 3 8 2 7 2" xfId="848"/>
    <cellStyle name="Обычный 3 8 2 7 3" xfId="1298"/>
    <cellStyle name="Обычный 3 8 2 8" xfId="435"/>
    <cellStyle name="Обычный 3 8 2 8 2" xfId="944"/>
    <cellStyle name="Обычный 3 8 2 9" xfId="516"/>
    <cellStyle name="Обычный 3 8 3" xfId="45"/>
    <cellStyle name="Обычный 3 8 3 2" xfId="143"/>
    <cellStyle name="Обычный 3 8 3 2 2" xfId="593"/>
    <cellStyle name="Обычный 3 8 3 2 3" xfId="1043"/>
    <cellStyle name="Обычный 3 8 3 3" xfId="202"/>
    <cellStyle name="Обычный 3 8 3 3 2" xfId="652"/>
    <cellStyle name="Обычный 3 8 3 3 3" xfId="1102"/>
    <cellStyle name="Обычный 3 8 3 4" xfId="261"/>
    <cellStyle name="Обычный 3 8 3 4 2" xfId="711"/>
    <cellStyle name="Обычный 3 8 3 4 3" xfId="1161"/>
    <cellStyle name="Обычный 3 8 3 5" xfId="320"/>
    <cellStyle name="Обычный 3 8 3 5 2" xfId="770"/>
    <cellStyle name="Обычный 3 8 3 5 3" xfId="1220"/>
    <cellStyle name="Обычный 3 8 3 6" xfId="379"/>
    <cellStyle name="Обычный 3 8 3 6 2" xfId="829"/>
    <cellStyle name="Обычный 3 8 3 6 3" xfId="1279"/>
    <cellStyle name="Обычный 3 8 3 7" xfId="455"/>
    <cellStyle name="Обычный 3 8 3 7 2" xfId="984"/>
    <cellStyle name="Обычный 3 8 3 8" xfId="497"/>
    <cellStyle name="Обычный 3 8 3 9" xfId="888"/>
    <cellStyle name="Обычный 3 8 4" xfId="86"/>
    <cellStyle name="Обычный 3 8 4 2" xfId="536"/>
    <cellStyle name="Обычный 3 8 4 3" xfId="965"/>
    <cellStyle name="Обычный 3 8 5" xfId="124"/>
    <cellStyle name="Обычный 3 8 5 2" xfId="574"/>
    <cellStyle name="Обычный 3 8 5 3" xfId="1024"/>
    <cellStyle name="Обычный 3 8 6" xfId="183"/>
    <cellStyle name="Обычный 3 8 6 2" xfId="633"/>
    <cellStyle name="Обычный 3 8 6 3" xfId="1083"/>
    <cellStyle name="Обычный 3 8 7" xfId="242"/>
    <cellStyle name="Обычный 3 8 7 2" xfId="692"/>
    <cellStyle name="Обычный 3 8 7 3" xfId="1142"/>
    <cellStyle name="Обычный 3 8 8" xfId="301"/>
    <cellStyle name="Обычный 3 8 8 2" xfId="751"/>
    <cellStyle name="Обычный 3 8 8 3" xfId="1201"/>
    <cellStyle name="Обычный 3 8 9" xfId="360"/>
    <cellStyle name="Обычный 3 8 9 2" xfId="810"/>
    <cellStyle name="Обычный 3 8 9 3" xfId="1260"/>
    <cellStyle name="Обычный 3 9" xfId="23"/>
    <cellStyle name="Обычный 3 9 10" xfId="418"/>
    <cellStyle name="Обычный 3 9 10 2" xfId="927"/>
    <cellStyle name="Обычный 3 9 11" xfId="480"/>
    <cellStyle name="Обычный 3 9 12" xfId="871"/>
    <cellStyle name="Обычный 3 9 2" xfId="67"/>
    <cellStyle name="Обычный 3 9 2 10" xfId="909"/>
    <cellStyle name="Обычный 3 9 2 2" xfId="105"/>
    <cellStyle name="Обычный 3 9 2 2 2" xfId="555"/>
    <cellStyle name="Обычный 3 9 2 2 3" xfId="1005"/>
    <cellStyle name="Обычный 3 9 2 3" xfId="164"/>
    <cellStyle name="Обычный 3 9 2 3 2" xfId="614"/>
    <cellStyle name="Обычный 3 9 2 3 3" xfId="1064"/>
    <cellStyle name="Обычный 3 9 2 4" xfId="223"/>
    <cellStyle name="Обычный 3 9 2 4 2" xfId="673"/>
    <cellStyle name="Обычный 3 9 2 4 3" xfId="1123"/>
    <cellStyle name="Обычный 3 9 2 5" xfId="282"/>
    <cellStyle name="Обычный 3 9 2 5 2" xfId="732"/>
    <cellStyle name="Обычный 3 9 2 5 3" xfId="1182"/>
    <cellStyle name="Обычный 3 9 2 6" xfId="341"/>
    <cellStyle name="Обычный 3 9 2 6 2" xfId="791"/>
    <cellStyle name="Обычный 3 9 2 6 3" xfId="1241"/>
    <cellStyle name="Обычный 3 9 2 7" xfId="400"/>
    <cellStyle name="Обычный 3 9 2 7 2" xfId="850"/>
    <cellStyle name="Обычный 3 9 2 7 3" xfId="1300"/>
    <cellStyle name="Обычный 3 9 2 8" xfId="437"/>
    <cellStyle name="Обычный 3 9 2 8 2" xfId="946"/>
    <cellStyle name="Обычный 3 9 2 9" xfId="518"/>
    <cellStyle name="Обычный 3 9 3" xfId="47"/>
    <cellStyle name="Обычный 3 9 3 2" xfId="145"/>
    <cellStyle name="Обычный 3 9 3 2 2" xfId="595"/>
    <cellStyle name="Обычный 3 9 3 2 3" xfId="1045"/>
    <cellStyle name="Обычный 3 9 3 3" xfId="204"/>
    <cellStyle name="Обычный 3 9 3 3 2" xfId="654"/>
    <cellStyle name="Обычный 3 9 3 3 3" xfId="1104"/>
    <cellStyle name="Обычный 3 9 3 4" xfId="263"/>
    <cellStyle name="Обычный 3 9 3 4 2" xfId="713"/>
    <cellStyle name="Обычный 3 9 3 4 3" xfId="1163"/>
    <cellStyle name="Обычный 3 9 3 5" xfId="322"/>
    <cellStyle name="Обычный 3 9 3 5 2" xfId="772"/>
    <cellStyle name="Обычный 3 9 3 5 3" xfId="1222"/>
    <cellStyle name="Обычный 3 9 3 6" xfId="381"/>
    <cellStyle name="Обычный 3 9 3 6 2" xfId="831"/>
    <cellStyle name="Обычный 3 9 3 6 3" xfId="1281"/>
    <cellStyle name="Обычный 3 9 3 7" xfId="457"/>
    <cellStyle name="Обычный 3 9 3 7 2" xfId="986"/>
    <cellStyle name="Обычный 3 9 3 8" xfId="499"/>
    <cellStyle name="Обычный 3 9 3 9" xfId="890"/>
    <cellStyle name="Обычный 3 9 4" xfId="88"/>
    <cellStyle name="Обычный 3 9 4 2" xfId="538"/>
    <cellStyle name="Обычный 3 9 4 3" xfId="967"/>
    <cellStyle name="Обычный 3 9 5" xfId="126"/>
    <cellStyle name="Обычный 3 9 5 2" xfId="576"/>
    <cellStyle name="Обычный 3 9 5 3" xfId="1026"/>
    <cellStyle name="Обычный 3 9 6" xfId="185"/>
    <cellStyle name="Обычный 3 9 6 2" xfId="635"/>
    <cellStyle name="Обычный 3 9 6 3" xfId="1085"/>
    <cellStyle name="Обычный 3 9 7" xfId="244"/>
    <cellStyle name="Обычный 3 9 7 2" xfId="694"/>
    <cellStyle name="Обычный 3 9 7 3" xfId="1144"/>
    <cellStyle name="Обычный 3 9 8" xfId="303"/>
    <cellStyle name="Обычный 3 9 8 2" xfId="753"/>
    <cellStyle name="Обычный 3 9 8 3" xfId="1203"/>
    <cellStyle name="Обычный 3 9 9" xfId="362"/>
    <cellStyle name="Обычный 3 9 9 2" xfId="812"/>
    <cellStyle name="Обычный 3 9 9 3" xfId="1262"/>
    <cellStyle name="Обычный 4" xfId="25"/>
    <cellStyle name="Обычный 4 10" xfId="853"/>
    <cellStyle name="Обычный 4 2" xfId="49"/>
    <cellStyle name="Обычный 4 3" xfId="70"/>
    <cellStyle name="Обычный 4 3 2" xfId="521"/>
    <cellStyle name="Обычный 4 3 3" xfId="949"/>
    <cellStyle name="Обычный 4 4" xfId="108"/>
    <cellStyle name="Обычный 4 4 2" xfId="558"/>
    <cellStyle name="Обычный 4 4 3" xfId="1008"/>
    <cellStyle name="Обычный 4 5" xfId="167"/>
    <cellStyle name="Обычный 4 5 2" xfId="617"/>
    <cellStyle name="Обычный 4 5 3" xfId="1067"/>
    <cellStyle name="Обычный 4 6" xfId="226"/>
    <cellStyle name="Обычный 4 6 2" xfId="676"/>
    <cellStyle name="Обычный 4 6 3" xfId="1126"/>
    <cellStyle name="Обычный 4 7" xfId="285"/>
    <cellStyle name="Обычный 4 7 2" xfId="735"/>
    <cellStyle name="Обычный 4 7 3" xfId="1185"/>
    <cellStyle name="Обычный 4 8" xfId="344"/>
    <cellStyle name="Обычный 4 8 2" xfId="794"/>
    <cellStyle name="Обычный 4 8 3" xfId="1244"/>
    <cellStyle name="Обычный 4 9" xfId="462"/>
    <cellStyle name="Обычный 5" xfId="48"/>
    <cellStyle name="Обычный 5 10" xfId="891"/>
    <cellStyle name="Обычный 5 2" xfId="89"/>
    <cellStyle name="Обычный 5 2 2" xfId="539"/>
    <cellStyle name="Обычный 5 2 3" xfId="987"/>
    <cellStyle name="Обычный 5 3" xfId="146"/>
    <cellStyle name="Обычный 5 3 2" xfId="596"/>
    <cellStyle name="Обычный 5 3 3" xfId="1046"/>
    <cellStyle name="Обычный 5 4" xfId="205"/>
    <cellStyle name="Обычный 5 4 2" xfId="655"/>
    <cellStyle name="Обычный 5 4 3" xfId="1105"/>
    <cellStyle name="Обычный 5 5" xfId="264"/>
    <cellStyle name="Обычный 5 5 2" xfId="714"/>
    <cellStyle name="Обычный 5 5 3" xfId="1164"/>
    <cellStyle name="Обычный 5 6" xfId="323"/>
    <cellStyle name="Обычный 5 6 2" xfId="773"/>
    <cellStyle name="Обычный 5 6 3" xfId="1223"/>
    <cellStyle name="Обычный 5 7" xfId="382"/>
    <cellStyle name="Обычный 5 7 2" xfId="832"/>
    <cellStyle name="Обычный 5 7 3" xfId="1282"/>
    <cellStyle name="Обычный 5 8" xfId="419"/>
    <cellStyle name="Обычный 5 8 2" xfId="928"/>
    <cellStyle name="Обычный 5 9" xfId="500"/>
    <cellStyle name="Финансовый" xfId="1" builtinId="3"/>
    <cellStyle name="Финансовый 2" xfId="4"/>
    <cellStyle name="Финансовый 3" xfId="24"/>
    <cellStyle name="Финансовый 3 2" xfId="127"/>
    <cellStyle name="Финансовый 3 2 2" xfId="577"/>
    <cellStyle name="Финансовый 3 2 3" xfId="1027"/>
    <cellStyle name="Финансовый 3 3" xfId="186"/>
    <cellStyle name="Финансовый 3 3 2" xfId="636"/>
    <cellStyle name="Финансовый 3 3 3" xfId="1086"/>
    <cellStyle name="Финансовый 3 4" xfId="245"/>
    <cellStyle name="Финансовый 3 4 2" xfId="695"/>
    <cellStyle name="Финансовый 3 4 3" xfId="1145"/>
    <cellStyle name="Финансовый 3 5" xfId="304"/>
    <cellStyle name="Финансовый 3 5 2" xfId="754"/>
    <cellStyle name="Финансовый 3 5 3" xfId="1204"/>
    <cellStyle name="Финансовый 3 6" xfId="363"/>
    <cellStyle name="Финансовый 3 6 2" xfId="813"/>
    <cellStyle name="Финансовый 3 6 3" xfId="1263"/>
    <cellStyle name="Финансовый 3 7" xfId="439"/>
    <cellStyle name="Финансовый 3 7 2" xfId="968"/>
    <cellStyle name="Финансовый 3 8" xfId="481"/>
    <cellStyle name="Финансовый 3 9" xfId="872"/>
    <cellStyle name="Финансовый 4" xfId="26"/>
    <cellStyle name="Финансовый 4 2" xfId="109"/>
    <cellStyle name="Финансовый 4 2 2" xfId="559"/>
    <cellStyle name="Финансовый 4 2 3" xfId="1009"/>
    <cellStyle name="Финансовый 4 3" xfId="168"/>
    <cellStyle name="Финансовый 4 3 2" xfId="618"/>
    <cellStyle name="Финансовый 4 3 3" xfId="1068"/>
    <cellStyle name="Финансовый 4 4" xfId="227"/>
    <cellStyle name="Финансовый 4 4 2" xfId="677"/>
    <cellStyle name="Финансовый 4 4 3" xfId="1127"/>
    <cellStyle name="Финансовый 4 5" xfId="286"/>
    <cellStyle name="Финансовый 4 5 2" xfId="736"/>
    <cellStyle name="Финансовый 4 5 3" xfId="1186"/>
    <cellStyle name="Финансовый 4 6" xfId="345"/>
    <cellStyle name="Финансовый 4 6 2" xfId="795"/>
    <cellStyle name="Финансовый 4 6 3" xfId="1245"/>
    <cellStyle name="Финансовый 4 7" xfId="438"/>
    <cellStyle name="Финансовый 4 7 2" xfId="950"/>
    <cellStyle name="Финансовый 4 8" xfId="463"/>
    <cellStyle name="Финансовый 4 9" xfId="854"/>
    <cellStyle name="Хороший" xfId="1301" builtinId="26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R307"/>
  <sheetViews>
    <sheetView tabSelected="1" topLeftCell="B97" zoomScale="85" zoomScaleNormal="85" workbookViewId="0">
      <selection activeCell="B23" sqref="B23"/>
    </sheetView>
  </sheetViews>
  <sheetFormatPr defaultRowHeight="15"/>
  <cols>
    <col min="1" max="1" width="14" bestFit="1" customWidth="1"/>
    <col min="2" max="2" width="29.28515625" bestFit="1" customWidth="1"/>
    <col min="3" max="3" width="13.42578125" bestFit="1" customWidth="1"/>
    <col min="4" max="4" width="25.7109375" customWidth="1"/>
    <col min="5" max="5" width="23.140625" customWidth="1"/>
    <col min="6" max="6" width="22" customWidth="1"/>
    <col min="7" max="8" width="17.7109375" customWidth="1"/>
    <col min="9" max="9" width="16.140625" customWidth="1"/>
    <col min="10" max="10" width="15.140625" customWidth="1"/>
    <col min="11" max="11" width="17.7109375" customWidth="1"/>
    <col min="12" max="12" width="16.85546875" customWidth="1"/>
    <col min="13" max="13" width="16.42578125" customWidth="1"/>
    <col min="14" max="15" width="17.28515625" customWidth="1"/>
    <col min="16" max="16" width="16.85546875" customWidth="1"/>
    <col min="17" max="17" width="16.5703125" customWidth="1"/>
    <col min="18" max="18" width="12.5703125" bestFit="1" customWidth="1"/>
    <col min="19" max="19" width="9.140625" customWidth="1"/>
  </cols>
  <sheetData>
    <row r="1" spans="1:18" ht="30.75">
      <c r="A1" s="32"/>
      <c r="B1" s="118" t="s">
        <v>24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>
      <c r="A2" s="30"/>
      <c r="B2" s="29" t="s">
        <v>0</v>
      </c>
      <c r="C2" s="2"/>
      <c r="D2" s="98">
        <v>45719</v>
      </c>
      <c r="E2" s="12"/>
      <c r="F2" s="12"/>
      <c r="G2" s="41"/>
      <c r="H2" s="41"/>
      <c r="I2" s="41"/>
      <c r="J2" s="41"/>
      <c r="K2" s="14"/>
      <c r="L2" s="12"/>
      <c r="M2" s="12"/>
      <c r="N2" s="12"/>
      <c r="O2" s="12"/>
      <c r="P2" s="12"/>
      <c r="Q2" s="12"/>
      <c r="R2" s="12"/>
    </row>
    <row r="3" spans="1:18">
      <c r="A3" s="30"/>
      <c r="B3" s="3" t="s">
        <v>7</v>
      </c>
      <c r="C3" s="29" t="s">
        <v>9</v>
      </c>
      <c r="D3" s="29"/>
      <c r="E3" s="12"/>
      <c r="F3" s="12"/>
      <c r="G3" s="41"/>
      <c r="H3" s="41"/>
      <c r="I3" s="41"/>
      <c r="J3" s="41"/>
      <c r="K3" s="14"/>
      <c r="L3" s="12"/>
      <c r="M3" s="12"/>
      <c r="N3" s="12"/>
      <c r="O3" s="12"/>
      <c r="P3" s="12"/>
      <c r="Q3" s="12"/>
      <c r="R3" s="12"/>
    </row>
    <row r="4" spans="1:18">
      <c r="A4" s="30"/>
      <c r="B4" s="4" t="s">
        <v>8</v>
      </c>
      <c r="C4" s="29" t="s">
        <v>10</v>
      </c>
      <c r="D4" s="29"/>
      <c r="E4" s="12"/>
      <c r="F4" s="12"/>
      <c r="G4" s="41"/>
      <c r="H4" s="41"/>
      <c r="I4" s="41"/>
      <c r="J4" s="41"/>
      <c r="K4" s="14"/>
      <c r="L4" s="12"/>
      <c r="M4" s="12"/>
      <c r="N4" s="12"/>
      <c r="O4" s="12"/>
      <c r="P4" s="12"/>
      <c r="Q4" s="12"/>
      <c r="R4" s="12"/>
    </row>
    <row r="5" spans="1:18" ht="15.75">
      <c r="A5" s="2"/>
      <c r="B5" s="12"/>
      <c r="C5" s="12"/>
      <c r="D5" s="12"/>
      <c r="E5" s="5"/>
      <c r="F5" s="26"/>
      <c r="G5" s="26">
        <v>45658</v>
      </c>
      <c r="H5" s="26">
        <v>45689</v>
      </c>
      <c r="I5" s="26">
        <v>45717</v>
      </c>
      <c r="J5" s="26">
        <v>45748</v>
      </c>
      <c r="K5" s="26">
        <v>45778</v>
      </c>
      <c r="L5" s="26">
        <v>45809</v>
      </c>
      <c r="M5" s="26">
        <v>45839</v>
      </c>
      <c r="N5" s="26">
        <v>45870</v>
      </c>
      <c r="O5" s="26">
        <v>45901</v>
      </c>
      <c r="P5" s="26">
        <v>45931</v>
      </c>
      <c r="Q5" s="26">
        <v>45962</v>
      </c>
      <c r="R5" s="26">
        <v>45992</v>
      </c>
    </row>
    <row r="6" spans="1:18" ht="16.5" thickBot="1">
      <c r="A6" s="12"/>
      <c r="B6" s="12"/>
      <c r="C6" s="12"/>
      <c r="D6" s="12"/>
      <c r="E6" s="12" t="s">
        <v>1</v>
      </c>
      <c r="F6" s="27"/>
      <c r="G6" s="41">
        <v>7.33</v>
      </c>
      <c r="H6" s="41">
        <v>7.33</v>
      </c>
      <c r="I6" s="41">
        <v>7.33</v>
      </c>
      <c r="J6" s="41">
        <v>7.33</v>
      </c>
      <c r="K6" s="41">
        <v>7.33</v>
      </c>
      <c r="L6" s="41">
        <v>7.33</v>
      </c>
      <c r="M6" s="41">
        <v>7.33</v>
      </c>
      <c r="N6" s="41">
        <v>7.33</v>
      </c>
      <c r="O6" s="41">
        <v>7.33</v>
      </c>
      <c r="P6" s="41">
        <v>7.33</v>
      </c>
      <c r="Q6" s="41">
        <v>7.33</v>
      </c>
      <c r="R6" s="41">
        <v>7.33</v>
      </c>
    </row>
    <row r="7" spans="1:18">
      <c r="A7" s="33"/>
      <c r="B7" s="34"/>
      <c r="C7" s="34"/>
      <c r="D7" s="34"/>
      <c r="E7" s="34"/>
      <c r="F7" s="35"/>
      <c r="G7" s="43" t="s">
        <v>6</v>
      </c>
      <c r="H7" s="36"/>
      <c r="I7" s="36"/>
      <c r="J7" s="36"/>
      <c r="K7" s="43"/>
      <c r="L7" s="36"/>
      <c r="M7" s="36"/>
      <c r="N7" s="36"/>
      <c r="O7" s="36"/>
      <c r="P7" s="36"/>
      <c r="Q7" s="13"/>
      <c r="R7" s="13"/>
    </row>
    <row r="8" spans="1:18">
      <c r="A8" s="6"/>
      <c r="B8" s="7" t="s">
        <v>3</v>
      </c>
      <c r="C8" s="7" t="s">
        <v>2</v>
      </c>
      <c r="D8" s="40" t="s">
        <v>25</v>
      </c>
      <c r="E8" s="38" t="s">
        <v>4</v>
      </c>
      <c r="F8" s="7" t="s">
        <v>5</v>
      </c>
      <c r="G8" s="23">
        <v>45658</v>
      </c>
      <c r="H8" s="23">
        <v>45689</v>
      </c>
      <c r="I8" s="23">
        <v>45717</v>
      </c>
      <c r="J8" s="23">
        <v>45748</v>
      </c>
      <c r="K8" s="23">
        <v>45778</v>
      </c>
      <c r="L8" s="23">
        <v>45809</v>
      </c>
      <c r="M8" s="23">
        <v>45839</v>
      </c>
      <c r="N8" s="23">
        <v>45870</v>
      </c>
      <c r="O8" s="23">
        <v>45901</v>
      </c>
      <c r="P8" s="23">
        <v>45931</v>
      </c>
      <c r="Q8" s="23">
        <v>45962</v>
      </c>
      <c r="R8" s="23">
        <v>45992</v>
      </c>
    </row>
    <row r="9" spans="1:18" ht="15" customHeight="1">
      <c r="A9" s="10"/>
      <c r="B9" s="37"/>
      <c r="C9" s="7">
        <v>0</v>
      </c>
      <c r="D9" s="115">
        <v>0</v>
      </c>
      <c r="E9" s="39">
        <f>F9-G9-H9-I9-J9-K9-L9-M9-N9-O9-P9-Q9-R9+D9</f>
        <v>0</v>
      </c>
      <c r="F9" s="8">
        <f>янв.25!H7+фев.25!H7+мар.25!H7+апр.25!H7+май.25!H7+июн.25!H7+июл.25!H7+авг.25!H7+сен.25!H7+окт.25!H7+ноя.25!H7+дек.25!H7</f>
        <v>0</v>
      </c>
      <c r="G9" s="8">
        <f>янв.25!G7</f>
        <v>0</v>
      </c>
      <c r="H9" s="8">
        <f>фев.25!G7</f>
        <v>0</v>
      </c>
      <c r="I9" s="8">
        <f>мар.25!G7</f>
        <v>0</v>
      </c>
      <c r="J9" s="8">
        <f>апр.25!G7</f>
        <v>0</v>
      </c>
      <c r="K9" s="42">
        <f>май.25!G7</f>
        <v>0</v>
      </c>
      <c r="L9" s="9">
        <f>июн.25!G7</f>
        <v>0</v>
      </c>
      <c r="M9" s="9">
        <f>июл.25!G7</f>
        <v>0</v>
      </c>
      <c r="N9" s="9">
        <f>авг.25!G7</f>
        <v>0</v>
      </c>
      <c r="O9" s="9">
        <f>сен.25!G7</f>
        <v>0</v>
      </c>
      <c r="P9" s="9">
        <f>окт.25!G7</f>
        <v>0</v>
      </c>
      <c r="Q9" s="9">
        <f>ноя.25!G7</f>
        <v>0</v>
      </c>
      <c r="R9" s="9">
        <f>дек.25!G7</f>
        <v>0</v>
      </c>
    </row>
    <row r="10" spans="1:18">
      <c r="A10" s="11"/>
      <c r="B10" s="37"/>
      <c r="C10" s="15">
        <v>1</v>
      </c>
      <c r="D10" s="115">
        <v>-20285.07</v>
      </c>
      <c r="E10" s="39">
        <f t="shared" ref="E10:E73" si="0">F10-G10-H10-I10-J10-K10-L10-M10-N10-O10-P10-Q10-R10+D10</f>
        <v>-25682.129999999997</v>
      </c>
      <c r="F10" s="8">
        <f>янв.25!H8+фев.25!H8+мар.25!H8+апр.25!H8+май.25!H8+июн.25!H8+июл.25!H8+авг.25!H8+сен.25!H8+окт.25!H8+ноя.25!H8+дек.25!H8</f>
        <v>4000</v>
      </c>
      <c r="G10" s="8">
        <f>янв.25!G8</f>
        <v>3621.02</v>
      </c>
      <c r="H10" s="8">
        <f>фев.25!G8</f>
        <v>3225.2</v>
      </c>
      <c r="I10" s="8">
        <f>мар.25!G8</f>
        <v>2550.84</v>
      </c>
      <c r="J10" s="8">
        <f>апр.25!G8</f>
        <v>0</v>
      </c>
      <c r="K10" s="8">
        <f>май.25!G8</f>
        <v>0</v>
      </c>
      <c r="L10" s="9">
        <f>июн.25!G8</f>
        <v>0</v>
      </c>
      <c r="M10" s="9">
        <f>июл.25!G8</f>
        <v>0</v>
      </c>
      <c r="N10" s="9">
        <f>авг.25!G8</f>
        <v>0</v>
      </c>
      <c r="O10" s="9">
        <f>сен.25!G8</f>
        <v>0</v>
      </c>
      <c r="P10" s="9">
        <f>окт.25!G8</f>
        <v>0</v>
      </c>
      <c r="Q10" s="9">
        <f>ноя.25!G8</f>
        <v>0</v>
      </c>
      <c r="R10" s="9">
        <f>дек.25!G8</f>
        <v>0</v>
      </c>
    </row>
    <row r="11" spans="1:18" ht="15" customHeight="1">
      <c r="A11" s="16"/>
      <c r="B11" s="37"/>
      <c r="C11" s="15">
        <v>2</v>
      </c>
      <c r="D11" s="115">
        <v>-9426.81</v>
      </c>
      <c r="E11" s="39">
        <f t="shared" si="0"/>
        <v>-12446.77</v>
      </c>
      <c r="F11" s="8">
        <f>янв.25!H9+фев.25!H9+мар.25!H9+апр.25!H9+май.25!H9+июн.25!H9+июл.25!H9+авг.25!H9+сен.25!H9+окт.25!H9+ноя.25!H9+дек.25!H9</f>
        <v>0</v>
      </c>
      <c r="G11" s="8">
        <f>янв.25!G9</f>
        <v>1773.8600000000001</v>
      </c>
      <c r="H11" s="8">
        <f>фев.25!G9</f>
        <v>586.4</v>
      </c>
      <c r="I11" s="8">
        <f>мар.25!G9</f>
        <v>659.7</v>
      </c>
      <c r="J11" s="8">
        <f>апр.25!G9</f>
        <v>0</v>
      </c>
      <c r="K11" s="8">
        <f>май.25!G9</f>
        <v>0</v>
      </c>
      <c r="L11" s="9">
        <f>июн.25!G9</f>
        <v>0</v>
      </c>
      <c r="M11" s="9">
        <f>июл.25!G9</f>
        <v>0</v>
      </c>
      <c r="N11" s="9">
        <f>авг.25!G9</f>
        <v>0</v>
      </c>
      <c r="O11" s="9">
        <f>сен.25!G9</f>
        <v>0</v>
      </c>
      <c r="P11" s="9">
        <f>окт.25!G9</f>
        <v>0</v>
      </c>
      <c r="Q11" s="9">
        <f>ноя.25!G9</f>
        <v>0</v>
      </c>
      <c r="R11" s="9">
        <f>дек.25!G9</f>
        <v>0</v>
      </c>
    </row>
    <row r="12" spans="1:18" ht="15" customHeight="1">
      <c r="A12" s="17"/>
      <c r="B12" s="37"/>
      <c r="C12" s="15">
        <v>3</v>
      </c>
      <c r="D12" s="115">
        <v>3246.0099999999998</v>
      </c>
      <c r="E12" s="39">
        <f t="shared" si="0"/>
        <v>343.32999999999947</v>
      </c>
      <c r="F12" s="8">
        <f>янв.25!H10+фев.25!H10+мар.25!H10+апр.25!H10+май.25!H10+июн.25!H10+июл.25!H10+авг.25!H10+сен.25!H10+окт.25!H10+ноя.25!H10+дек.25!H10</f>
        <v>0</v>
      </c>
      <c r="G12" s="8">
        <f>янв.25!G10</f>
        <v>1143.48</v>
      </c>
      <c r="H12" s="8">
        <f>фев.25!G10</f>
        <v>938.24</v>
      </c>
      <c r="I12" s="8">
        <f>мар.25!G10</f>
        <v>820.96</v>
      </c>
      <c r="J12" s="8">
        <f>апр.25!G10</f>
        <v>0</v>
      </c>
      <c r="K12" s="8">
        <f>май.25!G10</f>
        <v>0</v>
      </c>
      <c r="L12" s="9">
        <f>июн.25!G10</f>
        <v>0</v>
      </c>
      <c r="M12" s="9">
        <f>июл.25!G10</f>
        <v>0</v>
      </c>
      <c r="N12" s="9">
        <f>авг.25!G10</f>
        <v>0</v>
      </c>
      <c r="O12" s="9">
        <f>сен.25!G10</f>
        <v>0</v>
      </c>
      <c r="P12" s="9">
        <f>окт.25!G10</f>
        <v>0</v>
      </c>
      <c r="Q12" s="9">
        <f>ноя.25!G10</f>
        <v>0</v>
      </c>
      <c r="R12" s="9">
        <f>дек.25!G10</f>
        <v>0</v>
      </c>
    </row>
    <row r="13" spans="1:18" ht="15" customHeight="1">
      <c r="A13" s="11"/>
      <c r="B13" s="37"/>
      <c r="C13" s="15">
        <v>4</v>
      </c>
      <c r="D13" s="115">
        <v>2229.56</v>
      </c>
      <c r="E13" s="39">
        <f t="shared" si="0"/>
        <v>2229.56</v>
      </c>
      <c r="F13" s="8">
        <f>янв.25!H11+фев.25!H11+мар.25!H11+апр.25!H11+май.25!H11+июн.25!H11+июл.25!H11+авг.25!H11+сен.25!H11+окт.25!H11+ноя.25!H11+дек.25!H11</f>
        <v>0</v>
      </c>
      <c r="G13" s="8">
        <f>янв.25!G11</f>
        <v>0</v>
      </c>
      <c r="H13" s="8">
        <f>фев.25!G11</f>
        <v>0</v>
      </c>
      <c r="I13" s="8">
        <f>мар.25!G11</f>
        <v>0</v>
      </c>
      <c r="J13" s="8">
        <f>апр.25!G11</f>
        <v>0</v>
      </c>
      <c r="K13" s="8">
        <f>май.25!G11</f>
        <v>0</v>
      </c>
      <c r="L13" s="9">
        <f>июн.25!G11</f>
        <v>0</v>
      </c>
      <c r="M13" s="9">
        <f>июл.25!G11</f>
        <v>0</v>
      </c>
      <c r="N13" s="9">
        <f>авг.25!G11</f>
        <v>0</v>
      </c>
      <c r="O13" s="9">
        <f>сен.25!G11</f>
        <v>0</v>
      </c>
      <c r="P13" s="9">
        <f>окт.25!G11</f>
        <v>0</v>
      </c>
      <c r="Q13" s="9">
        <f>ноя.25!G11</f>
        <v>0</v>
      </c>
      <c r="R13" s="9">
        <f>дек.25!G11</f>
        <v>0</v>
      </c>
    </row>
    <row r="14" spans="1:18" ht="15" customHeight="1">
      <c r="A14" s="18"/>
      <c r="B14" s="37"/>
      <c r="C14" s="15">
        <v>5</v>
      </c>
      <c r="D14" s="115">
        <v>0</v>
      </c>
      <c r="E14" s="39">
        <f t="shared" si="0"/>
        <v>0</v>
      </c>
      <c r="F14" s="8">
        <f>янв.25!H12+фев.25!H12+мар.25!H12+апр.25!H12+май.25!H12+июн.25!H12+июл.25!H12+авг.25!H12+сен.25!H12+окт.25!H12+ноя.25!H12+дек.25!H12</f>
        <v>0</v>
      </c>
      <c r="G14" s="8">
        <f>янв.25!G12</f>
        <v>0</v>
      </c>
      <c r="H14" s="8">
        <f>фев.25!G12</f>
        <v>0</v>
      </c>
      <c r="I14" s="8">
        <f>мар.25!G12</f>
        <v>0</v>
      </c>
      <c r="J14" s="8">
        <f>апр.25!G12</f>
        <v>0</v>
      </c>
      <c r="K14" s="8">
        <f>май.25!G12</f>
        <v>0</v>
      </c>
      <c r="L14" s="9">
        <f>июн.25!G12</f>
        <v>0</v>
      </c>
      <c r="M14" s="9">
        <f>июл.25!G12</f>
        <v>0</v>
      </c>
      <c r="N14" s="9">
        <f>авг.25!G12</f>
        <v>0</v>
      </c>
      <c r="O14" s="9">
        <f>сен.25!G12</f>
        <v>0</v>
      </c>
      <c r="P14" s="9">
        <f>окт.25!G12</f>
        <v>0</v>
      </c>
      <c r="Q14" s="9">
        <f>ноя.25!G12</f>
        <v>0</v>
      </c>
      <c r="R14" s="9">
        <f>дек.25!G12</f>
        <v>0</v>
      </c>
    </row>
    <row r="15" spans="1:18" ht="15" customHeight="1">
      <c r="A15" s="18"/>
      <c r="B15" s="37"/>
      <c r="C15" s="15">
        <v>6</v>
      </c>
      <c r="D15" s="115">
        <v>0</v>
      </c>
      <c r="E15" s="39">
        <f t="shared" si="0"/>
        <v>0</v>
      </c>
      <c r="F15" s="8">
        <f>янв.25!H13+фев.25!H13+мар.25!H13+апр.25!H13+май.25!H13+июн.25!H13+июл.25!H13+авг.25!H13+сен.25!H13+окт.25!H13+ноя.25!H13+дек.25!H13</f>
        <v>0</v>
      </c>
      <c r="G15" s="8">
        <f>янв.25!G13</f>
        <v>0</v>
      </c>
      <c r="H15" s="8">
        <f>фев.25!G13</f>
        <v>0</v>
      </c>
      <c r="I15" s="8">
        <f>мар.25!G13</f>
        <v>0</v>
      </c>
      <c r="J15" s="8">
        <f>апр.25!G13</f>
        <v>0</v>
      </c>
      <c r="K15" s="8">
        <f>май.25!G13</f>
        <v>0</v>
      </c>
      <c r="L15" s="9">
        <f>июн.25!G13</f>
        <v>0</v>
      </c>
      <c r="M15" s="9">
        <f>июл.25!G13</f>
        <v>0</v>
      </c>
      <c r="N15" s="9">
        <f>авг.25!G13</f>
        <v>0</v>
      </c>
      <c r="O15" s="9">
        <f>сен.25!G13</f>
        <v>0</v>
      </c>
      <c r="P15" s="9">
        <f>окт.25!G13</f>
        <v>0</v>
      </c>
      <c r="Q15" s="9">
        <f>ноя.25!G13</f>
        <v>0</v>
      </c>
      <c r="R15" s="9">
        <f>дек.25!G13</f>
        <v>0</v>
      </c>
    </row>
    <row r="16" spans="1:18" ht="15" customHeight="1">
      <c r="A16" s="18"/>
      <c r="B16" s="37"/>
      <c r="C16" s="15">
        <v>7</v>
      </c>
      <c r="D16" s="115">
        <v>0</v>
      </c>
      <c r="E16" s="39">
        <f t="shared" si="0"/>
        <v>0</v>
      </c>
      <c r="F16" s="8">
        <f>янв.25!H14+фев.25!H14+мар.25!H14+апр.25!H14+май.25!H14+июн.25!H14+июл.25!H14+авг.25!H14+сен.25!H14+окт.25!H14+ноя.25!H14+дек.25!H14</f>
        <v>0</v>
      </c>
      <c r="G16" s="8">
        <f>янв.25!G14</f>
        <v>0</v>
      </c>
      <c r="H16" s="8">
        <f>фев.25!G14</f>
        <v>0</v>
      </c>
      <c r="I16" s="8">
        <f>мар.25!G14</f>
        <v>0</v>
      </c>
      <c r="J16" s="8">
        <f>апр.25!G14</f>
        <v>0</v>
      </c>
      <c r="K16" s="8">
        <f>май.25!G14</f>
        <v>0</v>
      </c>
      <c r="L16" s="9">
        <f>июн.25!G14</f>
        <v>0</v>
      </c>
      <c r="M16" s="9">
        <f>июл.25!G14</f>
        <v>0</v>
      </c>
      <c r="N16" s="9">
        <f>авг.25!G14</f>
        <v>0</v>
      </c>
      <c r="O16" s="9">
        <f>сен.25!G14</f>
        <v>0</v>
      </c>
      <c r="P16" s="9">
        <f>окт.25!G14</f>
        <v>0</v>
      </c>
      <c r="Q16" s="9">
        <f>ноя.25!G14</f>
        <v>0</v>
      </c>
      <c r="R16" s="9">
        <f>дек.25!G14</f>
        <v>0</v>
      </c>
    </row>
    <row r="17" spans="1:18" ht="15" customHeight="1">
      <c r="A17" s="18"/>
      <c r="B17" s="37"/>
      <c r="C17" s="15">
        <v>8</v>
      </c>
      <c r="D17" s="115">
        <v>0</v>
      </c>
      <c r="E17" s="39">
        <f t="shared" si="0"/>
        <v>-109.95</v>
      </c>
      <c r="F17" s="8">
        <f>янв.25!H15+фев.25!H15+мар.25!H15+апр.25!H15+май.25!H15+июн.25!H15+июл.25!H15+авг.25!H15+сен.25!H15+окт.25!H15+ноя.25!H15+дек.25!H15</f>
        <v>0</v>
      </c>
      <c r="G17" s="8">
        <f>янв.25!G15</f>
        <v>109.95</v>
      </c>
      <c r="H17" s="8">
        <f>фев.25!G15</f>
        <v>0</v>
      </c>
      <c r="I17" s="8">
        <f>мар.25!G15</f>
        <v>0</v>
      </c>
      <c r="J17" s="8">
        <f>апр.25!G15</f>
        <v>0</v>
      </c>
      <c r="K17" s="8">
        <f>май.25!G15</f>
        <v>0</v>
      </c>
      <c r="L17" s="9">
        <f>июн.25!G15</f>
        <v>0</v>
      </c>
      <c r="M17" s="9">
        <f>июл.25!G15</f>
        <v>0</v>
      </c>
      <c r="N17" s="9">
        <f>авг.25!G15</f>
        <v>0</v>
      </c>
      <c r="O17" s="9">
        <f>сен.25!G15</f>
        <v>0</v>
      </c>
      <c r="P17" s="9">
        <f>окт.25!G15</f>
        <v>0</v>
      </c>
      <c r="Q17" s="9">
        <f>ноя.25!G15</f>
        <v>0</v>
      </c>
      <c r="R17" s="9">
        <f>дек.25!G15</f>
        <v>0</v>
      </c>
    </row>
    <row r="18" spans="1:18" ht="15" customHeight="1">
      <c r="A18" s="15"/>
      <c r="B18" s="37"/>
      <c r="C18" s="15">
        <v>9</v>
      </c>
      <c r="D18" s="115">
        <v>0</v>
      </c>
      <c r="E18" s="39">
        <f t="shared" si="0"/>
        <v>0</v>
      </c>
      <c r="F18" s="8">
        <f>янв.25!H16+фев.25!H16+мар.25!H16+апр.25!H16+май.25!H16+июн.25!H16+июл.25!H16+авг.25!H16+сен.25!H16+окт.25!H16+ноя.25!H16+дек.25!H16</f>
        <v>0</v>
      </c>
      <c r="G18" s="8">
        <f>янв.25!G16</f>
        <v>0</v>
      </c>
      <c r="H18" s="8">
        <f>фев.25!G16</f>
        <v>0</v>
      </c>
      <c r="I18" s="8">
        <f>мар.25!G16</f>
        <v>0</v>
      </c>
      <c r="J18" s="8">
        <f>апр.25!G16</f>
        <v>0</v>
      </c>
      <c r="K18" s="8">
        <f>май.25!G16</f>
        <v>0</v>
      </c>
      <c r="L18" s="9">
        <f>июн.25!G16</f>
        <v>0</v>
      </c>
      <c r="M18" s="9">
        <f>июл.25!G16</f>
        <v>0</v>
      </c>
      <c r="N18" s="9">
        <f>авг.25!G16</f>
        <v>0</v>
      </c>
      <c r="O18" s="9">
        <f>сен.25!G16</f>
        <v>0</v>
      </c>
      <c r="P18" s="9">
        <f>окт.25!G16</f>
        <v>0</v>
      </c>
      <c r="Q18" s="9">
        <f>ноя.25!G16</f>
        <v>0</v>
      </c>
      <c r="R18" s="9">
        <f>дек.25!G16</f>
        <v>0</v>
      </c>
    </row>
    <row r="19" spans="1:18" ht="15" customHeight="1">
      <c r="A19" s="15"/>
      <c r="B19" s="37"/>
      <c r="C19" s="15">
        <v>10</v>
      </c>
      <c r="D19" s="115">
        <v>-39.103799999999254</v>
      </c>
      <c r="E19" s="39">
        <f t="shared" si="0"/>
        <v>-39.103799999999254</v>
      </c>
      <c r="F19" s="8">
        <f>янв.25!H17+фев.25!H17+мар.25!H17+апр.25!H17+май.25!H17+июн.25!H17+июл.25!H17+авг.25!H17+сен.25!H17+окт.25!H17+ноя.25!H17+дек.25!H17</f>
        <v>0</v>
      </c>
      <c r="G19" s="8">
        <f>янв.25!G17</f>
        <v>0</v>
      </c>
      <c r="H19" s="8">
        <f>фев.25!G17</f>
        <v>0</v>
      </c>
      <c r="I19" s="8">
        <f>мар.25!G17</f>
        <v>0</v>
      </c>
      <c r="J19" s="8">
        <f>апр.25!G17</f>
        <v>0</v>
      </c>
      <c r="K19" s="8">
        <f>май.25!G17</f>
        <v>0</v>
      </c>
      <c r="L19" s="9">
        <f>июн.25!G17</f>
        <v>0</v>
      </c>
      <c r="M19" s="9">
        <f>июл.25!G17</f>
        <v>0</v>
      </c>
      <c r="N19" s="9">
        <f>авг.25!G17</f>
        <v>0</v>
      </c>
      <c r="O19" s="9">
        <f>сен.25!G17</f>
        <v>0</v>
      </c>
      <c r="P19" s="9">
        <f>окт.25!G17</f>
        <v>0</v>
      </c>
      <c r="Q19" s="9">
        <f>ноя.25!G17</f>
        <v>0</v>
      </c>
      <c r="R19" s="9">
        <f>дек.25!G17</f>
        <v>0</v>
      </c>
    </row>
    <row r="20" spans="1:18" ht="15" customHeight="1">
      <c r="A20" s="15"/>
      <c r="B20" s="37"/>
      <c r="C20" s="15">
        <v>11</v>
      </c>
      <c r="D20" s="115">
        <v>2.6362000000005423</v>
      </c>
      <c r="E20" s="39">
        <f t="shared" si="0"/>
        <v>2.6362000000005423</v>
      </c>
      <c r="F20" s="8">
        <f>янв.25!H18+фев.25!H18+мар.25!H18+апр.25!H18+май.25!H18+июн.25!H18+июл.25!H18+авг.25!H18+сен.25!H18+окт.25!H18+ноя.25!H18+дек.25!H18</f>
        <v>0</v>
      </c>
      <c r="G20" s="8">
        <f>янв.25!G18</f>
        <v>0</v>
      </c>
      <c r="H20" s="8">
        <f>фев.25!G18</f>
        <v>0</v>
      </c>
      <c r="I20" s="8">
        <f>мар.25!G18</f>
        <v>0</v>
      </c>
      <c r="J20" s="8">
        <f>апр.25!G18</f>
        <v>0</v>
      </c>
      <c r="K20" s="8">
        <f>май.25!G18</f>
        <v>0</v>
      </c>
      <c r="L20" s="9">
        <f>июн.25!G18</f>
        <v>0</v>
      </c>
      <c r="M20" s="9">
        <f>июл.25!G18</f>
        <v>0</v>
      </c>
      <c r="N20" s="9">
        <f>авг.25!G18</f>
        <v>0</v>
      </c>
      <c r="O20" s="9">
        <f>сен.25!G18</f>
        <v>0</v>
      </c>
      <c r="P20" s="9">
        <f>окт.25!G18</f>
        <v>0</v>
      </c>
      <c r="Q20" s="9">
        <f>ноя.25!G18</f>
        <v>0</v>
      </c>
      <c r="R20" s="9">
        <f>дек.25!G18</f>
        <v>0</v>
      </c>
    </row>
    <row r="21" spans="1:18" ht="15" customHeight="1">
      <c r="A21" s="11"/>
      <c r="B21" s="37"/>
      <c r="C21" s="15">
        <v>12</v>
      </c>
      <c r="D21" s="115">
        <v>0.88300000000526779</v>
      </c>
      <c r="E21" s="39">
        <f t="shared" si="0"/>
        <v>0.88300000000526779</v>
      </c>
      <c r="F21" s="8">
        <f>янв.25!H19+фев.25!H19+мар.25!H19+апр.25!H19+май.25!H19+июн.25!H19+июл.25!H19+авг.25!H19+сен.25!H19+окт.25!H19+ноя.25!H19+дек.25!H19</f>
        <v>0</v>
      </c>
      <c r="G21" s="8">
        <f>янв.25!G19</f>
        <v>0</v>
      </c>
      <c r="H21" s="8">
        <f>фев.25!G19</f>
        <v>0</v>
      </c>
      <c r="I21" s="8">
        <f>мар.25!G19</f>
        <v>0</v>
      </c>
      <c r="J21" s="8">
        <f>апр.25!G19</f>
        <v>0</v>
      </c>
      <c r="K21" s="8">
        <f>май.25!G19</f>
        <v>0</v>
      </c>
      <c r="L21" s="9">
        <f>июн.25!G19</f>
        <v>0</v>
      </c>
      <c r="M21" s="9">
        <f>июл.25!G19</f>
        <v>0</v>
      </c>
      <c r="N21" s="9">
        <f>авг.25!G19</f>
        <v>0</v>
      </c>
      <c r="O21" s="9">
        <f>сен.25!G19</f>
        <v>0</v>
      </c>
      <c r="P21" s="9">
        <f>окт.25!G19</f>
        <v>0</v>
      </c>
      <c r="Q21" s="9">
        <f>ноя.25!G19</f>
        <v>0</v>
      </c>
      <c r="R21" s="9">
        <f>дек.25!G19</f>
        <v>0</v>
      </c>
    </row>
    <row r="22" spans="1:18" ht="15" customHeight="1">
      <c r="A22" s="18"/>
      <c r="B22" s="37"/>
      <c r="C22" s="15">
        <v>13</v>
      </c>
      <c r="D22" s="115">
        <v>-6531.0299999999925</v>
      </c>
      <c r="E22" s="39">
        <f t="shared" si="0"/>
        <v>-13919.669999999995</v>
      </c>
      <c r="F22" s="8">
        <f>янв.25!H20+фев.25!H20+мар.25!H20+апр.25!H20+май.25!H20+июн.25!H20+июл.25!H20+авг.25!H20+сен.25!H20+окт.25!H20+ноя.25!H20+дек.25!H20</f>
        <v>15085.14</v>
      </c>
      <c r="G22" s="8">
        <f>янв.25!G20</f>
        <v>8554.11</v>
      </c>
      <c r="H22" s="8">
        <f>фев.25!G20</f>
        <v>7220.05</v>
      </c>
      <c r="I22" s="8">
        <f>мар.25!G20</f>
        <v>6699.62</v>
      </c>
      <c r="J22" s="8">
        <f>апр.25!G20</f>
        <v>0</v>
      </c>
      <c r="K22" s="8">
        <f>май.25!G20</f>
        <v>0</v>
      </c>
      <c r="L22" s="9">
        <f>июн.25!G20</f>
        <v>0</v>
      </c>
      <c r="M22" s="9">
        <f>июл.25!G20</f>
        <v>0</v>
      </c>
      <c r="N22" s="9">
        <f>авг.25!G20</f>
        <v>0</v>
      </c>
      <c r="O22" s="9">
        <f>сен.25!G20</f>
        <v>0</v>
      </c>
      <c r="P22" s="9">
        <f>окт.25!G20</f>
        <v>0</v>
      </c>
      <c r="Q22" s="9">
        <f>ноя.25!G20</f>
        <v>0</v>
      </c>
      <c r="R22" s="9">
        <f>дек.25!G20</f>
        <v>0</v>
      </c>
    </row>
    <row r="23" spans="1:18" ht="15" customHeight="1">
      <c r="A23" s="18"/>
      <c r="B23" s="37"/>
      <c r="C23" s="15">
        <v>14</v>
      </c>
      <c r="D23" s="115">
        <v>-1788.5199999999995</v>
      </c>
      <c r="E23" s="39">
        <f t="shared" si="0"/>
        <v>-3525.7299999999996</v>
      </c>
      <c r="F23" s="8">
        <f>янв.25!H21+фев.25!H21+мар.25!H21+апр.25!H21+май.25!H21+июн.25!H21+июл.25!H21+авг.25!H21+сен.25!H21+окт.25!H21+ноя.25!H21+дек.25!H21</f>
        <v>4002.18</v>
      </c>
      <c r="G23" s="8">
        <f>янв.25!G21</f>
        <v>2213.66</v>
      </c>
      <c r="H23" s="8">
        <f>фев.25!G21</f>
        <v>2294.29</v>
      </c>
      <c r="I23" s="8">
        <f>мар.25!G21</f>
        <v>1231.44</v>
      </c>
      <c r="J23" s="8">
        <f>апр.25!G21</f>
        <v>0</v>
      </c>
      <c r="K23" s="8">
        <f>май.25!G21</f>
        <v>0</v>
      </c>
      <c r="L23" s="9">
        <f>июн.25!G21</f>
        <v>0</v>
      </c>
      <c r="M23" s="9">
        <f>июл.25!G21</f>
        <v>0</v>
      </c>
      <c r="N23" s="9">
        <f>авг.25!G21</f>
        <v>0</v>
      </c>
      <c r="O23" s="9">
        <f>сен.25!G21</f>
        <v>0</v>
      </c>
      <c r="P23" s="9">
        <f>окт.25!G21</f>
        <v>0</v>
      </c>
      <c r="Q23" s="9">
        <f>ноя.25!G21</f>
        <v>0</v>
      </c>
      <c r="R23" s="9">
        <f>дек.25!G21</f>
        <v>0</v>
      </c>
    </row>
    <row r="24" spans="1:18" ht="15" customHeight="1">
      <c r="A24" s="18"/>
      <c r="B24" s="37"/>
      <c r="C24" s="15">
        <v>15</v>
      </c>
      <c r="D24" s="115">
        <v>-29689.799999999996</v>
      </c>
      <c r="E24" s="39">
        <f t="shared" si="0"/>
        <v>-48445.079999999994</v>
      </c>
      <c r="F24" s="8">
        <f>янв.25!H22+фев.25!H22+мар.25!H22+апр.25!H22+май.25!H22+июн.25!H22+июл.25!H22+авг.25!H22+сен.25!H22+окт.25!H22+ноя.25!H22+дек.25!H22</f>
        <v>0</v>
      </c>
      <c r="G24" s="8">
        <f>янв.25!G22</f>
        <v>8977.5</v>
      </c>
      <c r="H24" s="8">
        <f>фев.25!G22</f>
        <v>6745.95</v>
      </c>
      <c r="I24" s="8">
        <f>мар.25!G22</f>
        <v>3031.83</v>
      </c>
      <c r="J24" s="8">
        <f>апр.25!G22</f>
        <v>0</v>
      </c>
      <c r="K24" s="8">
        <f>май.25!G22</f>
        <v>0</v>
      </c>
      <c r="L24" s="9">
        <f>июн.25!G22</f>
        <v>0</v>
      </c>
      <c r="M24" s="9">
        <f>июл.25!G22</f>
        <v>0</v>
      </c>
      <c r="N24" s="9">
        <f>авг.25!G22</f>
        <v>0</v>
      </c>
      <c r="O24" s="9">
        <f>сен.25!G22</f>
        <v>0</v>
      </c>
      <c r="P24" s="9">
        <f>окт.25!G22</f>
        <v>0</v>
      </c>
      <c r="Q24" s="9">
        <f>ноя.25!G22</f>
        <v>0</v>
      </c>
      <c r="R24" s="9">
        <f>дек.25!G22</f>
        <v>0</v>
      </c>
    </row>
    <row r="25" spans="1:18" ht="15" customHeight="1">
      <c r="A25" s="19"/>
      <c r="B25" s="37"/>
      <c r="C25" s="15">
        <v>16</v>
      </c>
      <c r="D25" s="115">
        <v>0</v>
      </c>
      <c r="E25" s="39">
        <f t="shared" si="0"/>
        <v>-7.33</v>
      </c>
      <c r="F25" s="8">
        <f>янв.25!H23+фев.25!H23+мар.25!H23+апр.25!H23+май.25!H23+июн.25!H23+июл.25!H23+авг.25!H23+сен.25!H23+окт.25!H23+ноя.25!H23+дек.25!H23</f>
        <v>0</v>
      </c>
      <c r="G25" s="8">
        <f>янв.25!G23</f>
        <v>0</v>
      </c>
      <c r="H25" s="8">
        <f>фев.25!G23</f>
        <v>0</v>
      </c>
      <c r="I25" s="8">
        <f>мар.25!G23</f>
        <v>7.33</v>
      </c>
      <c r="J25" s="8">
        <f>апр.25!G23</f>
        <v>0</v>
      </c>
      <c r="K25" s="8">
        <f>май.25!G23</f>
        <v>0</v>
      </c>
      <c r="L25" s="9">
        <f>июн.25!G23</f>
        <v>0</v>
      </c>
      <c r="M25" s="9">
        <f>июл.25!G23</f>
        <v>0</v>
      </c>
      <c r="N25" s="9">
        <f>авг.25!G23</f>
        <v>0</v>
      </c>
      <c r="O25" s="9">
        <f>сен.25!G23</f>
        <v>0</v>
      </c>
      <c r="P25" s="9">
        <f>окт.25!G23</f>
        <v>0</v>
      </c>
      <c r="Q25" s="9">
        <f>ноя.25!G23</f>
        <v>0</v>
      </c>
      <c r="R25" s="9">
        <f>дек.25!G23</f>
        <v>0</v>
      </c>
    </row>
    <row r="26" spans="1:18" ht="15" customHeight="1">
      <c r="A26" s="18"/>
      <c r="B26" s="37"/>
      <c r="C26" s="15">
        <v>17</v>
      </c>
      <c r="D26" s="115">
        <v>1038.3599999999999</v>
      </c>
      <c r="E26" s="39">
        <f t="shared" si="0"/>
        <v>1038.3599999999999</v>
      </c>
      <c r="F26" s="8">
        <f>янв.25!H24+фев.25!H24+мар.25!H24+апр.25!H24+май.25!H24+июн.25!H24+июл.25!H24+авг.25!H24+сен.25!H24+окт.25!H24+ноя.25!H24+дек.25!H24</f>
        <v>0</v>
      </c>
      <c r="G26" s="8">
        <f>янв.25!G24</f>
        <v>0</v>
      </c>
      <c r="H26" s="8">
        <f>фев.25!G24</f>
        <v>0</v>
      </c>
      <c r="I26" s="8">
        <f>мар.25!G24</f>
        <v>0</v>
      </c>
      <c r="J26" s="8">
        <f>апр.25!G24</f>
        <v>0</v>
      </c>
      <c r="K26" s="8">
        <f>май.25!G24</f>
        <v>0</v>
      </c>
      <c r="L26" s="9">
        <f>июн.25!G24</f>
        <v>0</v>
      </c>
      <c r="M26" s="9">
        <f>июл.25!G24</f>
        <v>0</v>
      </c>
      <c r="N26" s="9">
        <f>авг.25!G24</f>
        <v>0</v>
      </c>
      <c r="O26" s="9">
        <f>сен.25!G24</f>
        <v>0</v>
      </c>
      <c r="P26" s="9">
        <f>окт.25!G24</f>
        <v>0</v>
      </c>
      <c r="Q26" s="9">
        <f>ноя.25!G24</f>
        <v>0</v>
      </c>
      <c r="R26" s="9">
        <f>дек.25!G24</f>
        <v>0</v>
      </c>
    </row>
    <row r="27" spans="1:18" ht="15" customHeight="1">
      <c r="A27" s="15"/>
      <c r="B27" s="37"/>
      <c r="C27" s="15">
        <v>18</v>
      </c>
      <c r="D27" s="115">
        <v>1137.3900000000003</v>
      </c>
      <c r="E27" s="39">
        <f t="shared" si="0"/>
        <v>1137.3900000000003</v>
      </c>
      <c r="F27" s="8">
        <f>янв.25!H25+фев.25!H25+мар.25!H25+апр.25!H25+май.25!H25+июн.25!H25+июл.25!H25+авг.25!H25+сен.25!H25+окт.25!H25+ноя.25!H25+дек.25!H25</f>
        <v>0</v>
      </c>
      <c r="G27" s="8">
        <f>янв.25!G25</f>
        <v>0</v>
      </c>
      <c r="H27" s="8">
        <f>фев.25!G25</f>
        <v>0</v>
      </c>
      <c r="I27" s="8">
        <f>мар.25!G25</f>
        <v>0</v>
      </c>
      <c r="J27" s="8">
        <f>апр.25!G25</f>
        <v>0</v>
      </c>
      <c r="K27" s="8">
        <f>май.25!G25</f>
        <v>0</v>
      </c>
      <c r="L27" s="9">
        <f>июн.25!G25</f>
        <v>0</v>
      </c>
      <c r="M27" s="9">
        <f>июл.25!G25</f>
        <v>0</v>
      </c>
      <c r="N27" s="9">
        <f>авг.25!G25</f>
        <v>0</v>
      </c>
      <c r="O27" s="9">
        <f>сен.25!G25</f>
        <v>0</v>
      </c>
      <c r="P27" s="9">
        <f>окт.25!G25</f>
        <v>0</v>
      </c>
      <c r="Q27" s="9">
        <f>ноя.25!G25</f>
        <v>0</v>
      </c>
      <c r="R27" s="9">
        <f>дек.25!G25</f>
        <v>0</v>
      </c>
    </row>
    <row r="28" spans="1:18" ht="15" customHeight="1">
      <c r="A28" s="15"/>
      <c r="B28" s="37" t="s">
        <v>23</v>
      </c>
      <c r="C28" s="15">
        <v>19</v>
      </c>
      <c r="D28" s="115">
        <v>-1305.5899999999979</v>
      </c>
      <c r="E28" s="39">
        <f t="shared" si="0"/>
        <v>-2922.7299999999977</v>
      </c>
      <c r="F28" s="8">
        <f>янв.25!H26+фев.25!H26+мар.25!H26+апр.25!H26+май.25!H26+июн.25!H26+июл.25!H26+авг.25!H26+сен.25!H26+окт.25!H26+ноя.25!H26+дек.25!H26</f>
        <v>3400</v>
      </c>
      <c r="G28" s="8">
        <f>янв.25!G26</f>
        <v>1795.5</v>
      </c>
      <c r="H28" s="8">
        <f>фев.25!G26</f>
        <v>1410.75</v>
      </c>
      <c r="I28" s="8">
        <f>мар.25!G26</f>
        <v>1810.8899999999999</v>
      </c>
      <c r="J28" s="8">
        <f>апр.25!G26</f>
        <v>0</v>
      </c>
      <c r="K28" s="8">
        <f>май.25!G26</f>
        <v>0</v>
      </c>
      <c r="L28" s="9">
        <f>июн.25!G26</f>
        <v>0</v>
      </c>
      <c r="M28" s="9">
        <f>июл.25!G26</f>
        <v>0</v>
      </c>
      <c r="N28" s="9">
        <f>авг.25!G26</f>
        <v>0</v>
      </c>
      <c r="O28" s="9">
        <f>сен.25!G26</f>
        <v>0</v>
      </c>
      <c r="P28" s="9">
        <f>окт.25!G26</f>
        <v>0</v>
      </c>
      <c r="Q28" s="9">
        <f>ноя.25!G26</f>
        <v>0</v>
      </c>
      <c r="R28" s="9">
        <f>дек.25!G26</f>
        <v>0</v>
      </c>
    </row>
    <row r="29" spans="1:18" ht="15" customHeight="1">
      <c r="A29" s="18"/>
      <c r="B29" s="37"/>
      <c r="C29" s="15">
        <v>20</v>
      </c>
      <c r="D29" s="115">
        <v>0</v>
      </c>
      <c r="E29" s="39">
        <f t="shared" si="0"/>
        <v>0</v>
      </c>
      <c r="F29" s="8">
        <f>янв.25!H27+фев.25!H27+мар.25!H27+апр.25!H27+май.25!H27+июн.25!H27+июл.25!H27+авг.25!H27+сен.25!H27+окт.25!H27+ноя.25!H27+дек.25!H27</f>
        <v>0</v>
      </c>
      <c r="G29" s="8">
        <f>янв.25!G27</f>
        <v>0</v>
      </c>
      <c r="H29" s="8">
        <f>фев.25!G27</f>
        <v>0</v>
      </c>
      <c r="I29" s="8">
        <f>мар.25!G27</f>
        <v>0</v>
      </c>
      <c r="J29" s="8">
        <f>апр.25!G27</f>
        <v>0</v>
      </c>
      <c r="K29" s="8">
        <f>май.25!G27</f>
        <v>0</v>
      </c>
      <c r="L29" s="9">
        <f>июн.25!G27</f>
        <v>0</v>
      </c>
      <c r="M29" s="9">
        <f>июл.25!G27</f>
        <v>0</v>
      </c>
      <c r="N29" s="9">
        <f>авг.25!G27</f>
        <v>0</v>
      </c>
      <c r="O29" s="9">
        <f>сен.25!G27</f>
        <v>0</v>
      </c>
      <c r="P29" s="9">
        <f>окт.25!G27</f>
        <v>0</v>
      </c>
      <c r="Q29" s="9">
        <f>ноя.25!G27</f>
        <v>0</v>
      </c>
      <c r="R29" s="9">
        <f>дек.25!G27</f>
        <v>0</v>
      </c>
    </row>
    <row r="30" spans="1:18" ht="15" customHeight="1">
      <c r="A30" s="18"/>
      <c r="B30" s="37"/>
      <c r="C30" s="15">
        <v>21</v>
      </c>
      <c r="D30" s="115">
        <v>0</v>
      </c>
      <c r="E30" s="39">
        <f t="shared" si="0"/>
        <v>0</v>
      </c>
      <c r="F30" s="8">
        <f>янв.25!H28+фев.25!H28+мар.25!H28+апр.25!H28+май.25!H28+июн.25!H28+июл.25!H28+авг.25!H28+сен.25!H28+окт.25!H28+ноя.25!H28+дек.25!H28</f>
        <v>0</v>
      </c>
      <c r="G30" s="8">
        <f>янв.25!G28</f>
        <v>0</v>
      </c>
      <c r="H30" s="8">
        <f>фев.25!G28</f>
        <v>0</v>
      </c>
      <c r="I30" s="8">
        <f>мар.25!G28</f>
        <v>0</v>
      </c>
      <c r="J30" s="8">
        <f>апр.25!G28</f>
        <v>0</v>
      </c>
      <c r="K30" s="8">
        <f>май.25!G28</f>
        <v>0</v>
      </c>
      <c r="L30" s="9">
        <f>июн.25!G28</f>
        <v>0</v>
      </c>
      <c r="M30" s="9">
        <f>июл.25!G28</f>
        <v>0</v>
      </c>
      <c r="N30" s="9">
        <f>авг.25!G28</f>
        <v>0</v>
      </c>
      <c r="O30" s="9">
        <f>сен.25!G28</f>
        <v>0</v>
      </c>
      <c r="P30" s="9">
        <f>окт.25!G28</f>
        <v>0</v>
      </c>
      <c r="Q30" s="9">
        <f>ноя.25!G28</f>
        <v>0</v>
      </c>
      <c r="R30" s="9">
        <f>дек.25!G28</f>
        <v>0</v>
      </c>
    </row>
    <row r="31" spans="1:18" ht="15" customHeight="1">
      <c r="A31" s="20"/>
      <c r="B31" s="37"/>
      <c r="C31" s="15">
        <v>22</v>
      </c>
      <c r="D31" s="115">
        <v>0</v>
      </c>
      <c r="E31" s="39">
        <f t="shared" si="0"/>
        <v>0</v>
      </c>
      <c r="F31" s="8">
        <f>янв.25!H29+фев.25!H29+мар.25!H29+апр.25!H29+май.25!H29+июн.25!H29+июл.25!H29+авг.25!H29+сен.25!H29+окт.25!H29+ноя.25!H29+дек.25!H29</f>
        <v>0</v>
      </c>
      <c r="G31" s="8">
        <f>янв.25!G29</f>
        <v>0</v>
      </c>
      <c r="H31" s="8">
        <f>фев.25!G29</f>
        <v>0</v>
      </c>
      <c r="I31" s="8">
        <f>мар.25!G29</f>
        <v>0</v>
      </c>
      <c r="J31" s="8">
        <f>апр.25!G29</f>
        <v>0</v>
      </c>
      <c r="K31" s="8">
        <f>май.25!G29</f>
        <v>0</v>
      </c>
      <c r="L31" s="9">
        <f>июн.25!G29</f>
        <v>0</v>
      </c>
      <c r="M31" s="9">
        <f>июл.25!G29</f>
        <v>0</v>
      </c>
      <c r="N31" s="9">
        <f>авг.25!G29</f>
        <v>0</v>
      </c>
      <c r="O31" s="9">
        <f>сен.25!G29</f>
        <v>0</v>
      </c>
      <c r="P31" s="9">
        <f>окт.25!G29</f>
        <v>0</v>
      </c>
      <c r="Q31" s="9">
        <f>ноя.25!G29</f>
        <v>0</v>
      </c>
      <c r="R31" s="9">
        <f>дек.25!G29</f>
        <v>0</v>
      </c>
    </row>
    <row r="32" spans="1:18">
      <c r="A32" s="20"/>
      <c r="B32" s="37"/>
      <c r="C32" s="15">
        <v>23</v>
      </c>
      <c r="D32" s="115">
        <v>-7569.4600000000064</v>
      </c>
      <c r="E32" s="39">
        <f t="shared" si="0"/>
        <v>-15708.780000000006</v>
      </c>
      <c r="F32" s="8">
        <f>янв.25!H30+фев.25!H30+мар.25!H30+апр.25!H30+май.25!H30+июн.25!H30+июл.25!H30+авг.25!H30+сен.25!H30+окт.25!H30+ноя.25!H30+дек.25!H30</f>
        <v>16300</v>
      </c>
      <c r="G32" s="8">
        <f>янв.25!G30</f>
        <v>8679.9599999999991</v>
      </c>
      <c r="H32" s="8">
        <f>фев.25!G30</f>
        <v>7525.71</v>
      </c>
      <c r="I32" s="8">
        <f>мар.25!G30</f>
        <v>8233.65</v>
      </c>
      <c r="J32" s="8">
        <f>апр.25!G30</f>
        <v>0</v>
      </c>
      <c r="K32" s="8">
        <f>май.25!G30</f>
        <v>0</v>
      </c>
      <c r="L32" s="9">
        <f>июн.25!G30</f>
        <v>0</v>
      </c>
      <c r="M32" s="9">
        <f>июл.25!G30</f>
        <v>0</v>
      </c>
      <c r="N32" s="9">
        <f>авг.25!G30</f>
        <v>0</v>
      </c>
      <c r="O32" s="9">
        <f>сен.25!G30</f>
        <v>0</v>
      </c>
      <c r="P32" s="9">
        <f>окт.25!G30</f>
        <v>0</v>
      </c>
      <c r="Q32" s="9">
        <f>ноя.25!G30</f>
        <v>0</v>
      </c>
      <c r="R32" s="9">
        <f>дек.25!G30</f>
        <v>0</v>
      </c>
    </row>
    <row r="33" spans="1:18" ht="15" customHeight="1">
      <c r="A33" s="15"/>
      <c r="B33" s="37"/>
      <c r="C33" s="15">
        <v>24</v>
      </c>
      <c r="D33" s="115">
        <v>-50252.639999999999</v>
      </c>
      <c r="E33" s="39">
        <f t="shared" si="0"/>
        <v>-50465.21</v>
      </c>
      <c r="F33" s="8">
        <f>янв.25!H31+фев.25!H31+мар.25!H31+апр.25!H31+май.25!H31+июн.25!H31+июл.25!H31+авг.25!H31+сен.25!H31+окт.25!H31+ноя.25!H31+дек.25!H31</f>
        <v>0</v>
      </c>
      <c r="G33" s="8">
        <f>янв.25!G31</f>
        <v>0</v>
      </c>
      <c r="H33" s="8">
        <f>фев.25!G31</f>
        <v>0</v>
      </c>
      <c r="I33" s="8">
        <f>мар.25!G31</f>
        <v>212.57</v>
      </c>
      <c r="J33" s="8">
        <f>апр.25!G31</f>
        <v>0</v>
      </c>
      <c r="K33" s="8">
        <f>май.25!G31</f>
        <v>0</v>
      </c>
      <c r="L33" s="9">
        <f>июн.25!G31</f>
        <v>0</v>
      </c>
      <c r="M33" s="9">
        <f>июл.25!G31</f>
        <v>0</v>
      </c>
      <c r="N33" s="9">
        <f>авг.25!G31</f>
        <v>0</v>
      </c>
      <c r="O33" s="9">
        <f>сен.25!G31</f>
        <v>0</v>
      </c>
      <c r="P33" s="9">
        <f>окт.25!G31</f>
        <v>0</v>
      </c>
      <c r="Q33" s="9">
        <f>ноя.25!G31</f>
        <v>0</v>
      </c>
      <c r="R33" s="9">
        <f>дек.25!G31</f>
        <v>0</v>
      </c>
    </row>
    <row r="34" spans="1:18" ht="15" customHeight="1">
      <c r="A34" s="11"/>
      <c r="B34" s="37"/>
      <c r="C34" s="15">
        <v>25</v>
      </c>
      <c r="D34" s="115">
        <v>1014.8299999999999</v>
      </c>
      <c r="E34" s="39">
        <f t="shared" si="0"/>
        <v>904.87999999999988</v>
      </c>
      <c r="F34" s="8">
        <f>янв.25!H32+фев.25!H32+мар.25!H32+апр.25!H32+май.25!H32+июн.25!H32+июл.25!H32+авг.25!H32+сен.25!H32+окт.25!H32+ноя.25!H32+дек.25!H32</f>
        <v>0</v>
      </c>
      <c r="G34" s="8">
        <f>янв.25!G32</f>
        <v>109.95</v>
      </c>
      <c r="H34" s="8">
        <f>фев.25!G32</f>
        <v>0</v>
      </c>
      <c r="I34" s="8">
        <f>мар.25!G32</f>
        <v>0</v>
      </c>
      <c r="J34" s="8">
        <f>апр.25!G32</f>
        <v>0</v>
      </c>
      <c r="K34" s="8">
        <f>май.25!G32</f>
        <v>0</v>
      </c>
      <c r="L34" s="9">
        <f>июн.25!G32</f>
        <v>0</v>
      </c>
      <c r="M34" s="9">
        <f>июл.25!G32</f>
        <v>0</v>
      </c>
      <c r="N34" s="9">
        <f>авг.25!G32</f>
        <v>0</v>
      </c>
      <c r="O34" s="9">
        <f>сен.25!G32</f>
        <v>0</v>
      </c>
      <c r="P34" s="9">
        <f>окт.25!G32</f>
        <v>0</v>
      </c>
      <c r="Q34" s="9">
        <f>ноя.25!G32</f>
        <v>0</v>
      </c>
      <c r="R34" s="9">
        <f>дек.25!G32</f>
        <v>0</v>
      </c>
    </row>
    <row r="35" spans="1:18" ht="15" customHeight="1">
      <c r="A35" s="18"/>
      <c r="B35" s="37"/>
      <c r="C35" s="15">
        <v>26</v>
      </c>
      <c r="D35" s="115">
        <v>274.59999999999991</v>
      </c>
      <c r="E35" s="39">
        <f t="shared" si="0"/>
        <v>274.59999999999991</v>
      </c>
      <c r="F35" s="8">
        <f>янв.25!H33+фев.25!H33+мар.25!H33+апр.25!H33+май.25!H33+июн.25!H33+июл.25!H33+авг.25!H33+сен.25!H33+окт.25!H33+ноя.25!H33+дек.25!H33</f>
        <v>0</v>
      </c>
      <c r="G35" s="8">
        <f>янв.25!G33</f>
        <v>0</v>
      </c>
      <c r="H35" s="8">
        <f>фев.25!G33</f>
        <v>0</v>
      </c>
      <c r="I35" s="8">
        <f>мар.25!G33</f>
        <v>0</v>
      </c>
      <c r="J35" s="8">
        <f>апр.25!G33</f>
        <v>0</v>
      </c>
      <c r="K35" s="8">
        <f>май.25!G33</f>
        <v>0</v>
      </c>
      <c r="L35" s="9">
        <f>июн.25!G33</f>
        <v>0</v>
      </c>
      <c r="M35" s="9">
        <f>июл.25!G33</f>
        <v>0</v>
      </c>
      <c r="N35" s="9">
        <f>авг.25!G33</f>
        <v>0</v>
      </c>
      <c r="O35" s="9">
        <f>сен.25!G33</f>
        <v>0</v>
      </c>
      <c r="P35" s="9">
        <f>окт.25!G33</f>
        <v>0</v>
      </c>
      <c r="Q35" s="9">
        <f>ноя.25!G33</f>
        <v>0</v>
      </c>
      <c r="R35" s="9">
        <f>дек.25!G33</f>
        <v>0</v>
      </c>
    </row>
    <row r="36" spans="1:18">
      <c r="A36" s="18"/>
      <c r="B36" s="37"/>
      <c r="C36" s="15">
        <v>27</v>
      </c>
      <c r="D36" s="115">
        <v>-7891.91</v>
      </c>
      <c r="E36" s="39">
        <f t="shared" si="0"/>
        <v>-21594.14</v>
      </c>
      <c r="F36" s="8">
        <f>янв.25!H34+фев.25!H34+мар.25!H34+апр.25!H34+май.25!H34+июн.25!H34+июл.25!H34+авг.25!H34+сен.25!H34+окт.25!H34+ноя.25!H34+дек.25!H34</f>
        <v>0</v>
      </c>
      <c r="G36" s="8">
        <f>янв.25!G34</f>
        <v>5114.6099999999997</v>
      </c>
      <c r="H36" s="8">
        <f>фев.25!G34</f>
        <v>3755.16</v>
      </c>
      <c r="I36" s="8">
        <f>мар.25!G34</f>
        <v>4832.46</v>
      </c>
      <c r="J36" s="8">
        <f>апр.25!G34</f>
        <v>0</v>
      </c>
      <c r="K36" s="8">
        <f>май.25!G34</f>
        <v>0</v>
      </c>
      <c r="L36" s="9">
        <f>июн.25!G34</f>
        <v>0</v>
      </c>
      <c r="M36" s="9">
        <f>июл.25!G34</f>
        <v>0</v>
      </c>
      <c r="N36" s="9">
        <f>авг.25!G34</f>
        <v>0</v>
      </c>
      <c r="O36" s="9">
        <f>сен.25!G34</f>
        <v>0</v>
      </c>
      <c r="P36" s="9">
        <f>окт.25!G34</f>
        <v>0</v>
      </c>
      <c r="Q36" s="9">
        <f>ноя.25!G34</f>
        <v>0</v>
      </c>
      <c r="R36" s="9">
        <f>дек.25!G34</f>
        <v>0</v>
      </c>
    </row>
    <row r="37" spans="1:18" ht="15" customHeight="1">
      <c r="A37" s="18"/>
      <c r="B37" s="37"/>
      <c r="C37" s="15">
        <v>28</v>
      </c>
      <c r="D37" s="115">
        <v>988.26999999999975</v>
      </c>
      <c r="E37" s="39">
        <f t="shared" si="0"/>
        <v>-3484.1000000000004</v>
      </c>
      <c r="F37" s="8">
        <f>янв.25!H35+фев.25!H35+мар.25!H35+апр.25!H35+май.25!H35+июн.25!H35+июл.25!H35+авг.25!H35+сен.25!H35+окт.25!H35+ноя.25!H35+дек.25!H35</f>
        <v>4500</v>
      </c>
      <c r="G37" s="8">
        <f>янв.25!G35</f>
        <v>3072.87</v>
      </c>
      <c r="H37" s="8">
        <f>фев.25!G35</f>
        <v>2606.04</v>
      </c>
      <c r="I37" s="8">
        <f>мар.25!G35</f>
        <v>3293.46</v>
      </c>
      <c r="J37" s="8">
        <f>апр.25!G35</f>
        <v>0</v>
      </c>
      <c r="K37" s="8">
        <f>май.25!G35</f>
        <v>0</v>
      </c>
      <c r="L37" s="9">
        <f>июн.25!G35</f>
        <v>0</v>
      </c>
      <c r="M37" s="9">
        <f>июл.25!G35</f>
        <v>0</v>
      </c>
      <c r="N37" s="9">
        <f>авг.25!G35</f>
        <v>0</v>
      </c>
      <c r="O37" s="9">
        <f>сен.25!G35</f>
        <v>0</v>
      </c>
      <c r="P37" s="9">
        <f>окт.25!G35</f>
        <v>0</v>
      </c>
      <c r="Q37" s="9">
        <f>ноя.25!G35</f>
        <v>0</v>
      </c>
      <c r="R37" s="9">
        <f>дек.25!G35</f>
        <v>0</v>
      </c>
    </row>
    <row r="38" spans="1:18" ht="15" customHeight="1">
      <c r="A38" s="18"/>
      <c r="B38" s="37"/>
      <c r="C38" s="91">
        <v>29</v>
      </c>
      <c r="D38" s="115">
        <v>0</v>
      </c>
      <c r="E38" s="39">
        <f t="shared" si="0"/>
        <v>0</v>
      </c>
      <c r="F38" s="8">
        <f>янв.25!H36+фев.25!H36+мар.25!H36+апр.25!H36+май.25!H36+июн.25!H36+июл.25!H36+авг.25!H36+сен.25!H36+окт.25!H36+ноя.25!H36+дек.25!H36</f>
        <v>0</v>
      </c>
      <c r="G38" s="8">
        <f>янв.25!G36</f>
        <v>0</v>
      </c>
      <c r="H38" s="8">
        <f>фев.25!G36</f>
        <v>0</v>
      </c>
      <c r="I38" s="8">
        <f>мар.25!G36</f>
        <v>0</v>
      </c>
      <c r="J38" s="8">
        <f>апр.25!G36</f>
        <v>0</v>
      </c>
      <c r="K38" s="8">
        <f>май.25!G36</f>
        <v>0</v>
      </c>
      <c r="L38" s="9">
        <f>июн.25!G36</f>
        <v>0</v>
      </c>
      <c r="M38" s="9">
        <f>июл.25!G36</f>
        <v>0</v>
      </c>
      <c r="N38" s="9">
        <f>авг.25!G36</f>
        <v>0</v>
      </c>
      <c r="O38" s="9">
        <f>сен.25!G36</f>
        <v>0</v>
      </c>
      <c r="P38" s="9">
        <f>окт.25!G36</f>
        <v>0</v>
      </c>
      <c r="Q38" s="9">
        <f>ноя.25!G36</f>
        <v>0</v>
      </c>
      <c r="R38" s="9">
        <f>дек.25!G36</f>
        <v>0</v>
      </c>
    </row>
    <row r="39" spans="1:18" ht="15" customHeight="1">
      <c r="A39" s="18"/>
      <c r="B39" s="37"/>
      <c r="C39" s="15">
        <v>30</v>
      </c>
      <c r="D39" s="115">
        <v>3062.5</v>
      </c>
      <c r="E39" s="39">
        <f t="shared" si="0"/>
        <v>3958.8199999999997</v>
      </c>
      <c r="F39" s="8">
        <f>янв.25!H37+фев.25!H37+мар.25!H37+апр.25!H37+май.25!H37+июн.25!H37+июл.25!H37+авг.25!H37+сен.25!H37+окт.25!H37+ноя.25!H37+дек.25!H37</f>
        <v>1600</v>
      </c>
      <c r="G39" s="8">
        <f>янв.25!G37</f>
        <v>703.68000000000006</v>
      </c>
      <c r="H39" s="8">
        <f>фев.25!G37</f>
        <v>0</v>
      </c>
      <c r="I39" s="8">
        <f>мар.25!G37</f>
        <v>0</v>
      </c>
      <c r="J39" s="8">
        <f>апр.25!G37</f>
        <v>0</v>
      </c>
      <c r="K39" s="8">
        <f>май.25!G37</f>
        <v>0</v>
      </c>
      <c r="L39" s="9">
        <f>июн.25!G37</f>
        <v>0</v>
      </c>
      <c r="M39" s="9">
        <f>июл.25!G37</f>
        <v>0</v>
      </c>
      <c r="N39" s="9">
        <f>авг.25!G37</f>
        <v>0</v>
      </c>
      <c r="O39" s="9">
        <f>сен.25!G37</f>
        <v>0</v>
      </c>
      <c r="P39" s="9">
        <f>окт.25!G37</f>
        <v>0</v>
      </c>
      <c r="Q39" s="9">
        <f>ноя.25!G37</f>
        <v>0</v>
      </c>
      <c r="R39" s="9">
        <f>дек.25!G37</f>
        <v>0</v>
      </c>
    </row>
    <row r="40" spans="1:18" s="48" customFormat="1" ht="15" customHeight="1">
      <c r="A40" s="18"/>
      <c r="B40" s="37"/>
      <c r="C40" s="18">
        <v>31</v>
      </c>
      <c r="D40" s="115">
        <v>22.970000000000482</v>
      </c>
      <c r="E40" s="39">
        <f t="shared" si="0"/>
        <v>-7343.6799999999994</v>
      </c>
      <c r="F40" s="50">
        <f>янв.25!H38+фев.25!H38+мар.25!H38+апр.25!H38+май.25!H38+июн.25!H38+июл.25!H38+авг.25!H38+сен.25!H38+окт.25!H38+ноя.25!H38+дек.25!H38</f>
        <v>14660</v>
      </c>
      <c r="G40" s="50">
        <f>янв.25!G38</f>
        <v>8150.96</v>
      </c>
      <c r="H40" s="50">
        <f>фев.25!G38</f>
        <v>6714.28</v>
      </c>
      <c r="I40" s="50">
        <f>мар.25!G38</f>
        <v>7161.41</v>
      </c>
      <c r="J40" s="50">
        <f>апр.25!G38</f>
        <v>0</v>
      </c>
      <c r="K40" s="50">
        <f>май.25!G38</f>
        <v>0</v>
      </c>
      <c r="L40" s="51">
        <f>июн.25!G38</f>
        <v>0</v>
      </c>
      <c r="M40" s="51">
        <f>июл.25!G38</f>
        <v>0</v>
      </c>
      <c r="N40" s="51">
        <f>авг.25!G38</f>
        <v>0</v>
      </c>
      <c r="O40" s="51">
        <f>сен.25!G38</f>
        <v>0</v>
      </c>
      <c r="P40" s="51">
        <f>окт.25!G38</f>
        <v>0</v>
      </c>
      <c r="Q40" s="51">
        <f>ноя.25!G38</f>
        <v>0</v>
      </c>
      <c r="R40" s="51">
        <f>дек.25!G38</f>
        <v>0</v>
      </c>
    </row>
    <row r="41" spans="1:18" ht="15" customHeight="1">
      <c r="A41" s="18"/>
      <c r="B41" s="37"/>
      <c r="C41" s="15">
        <v>32</v>
      </c>
      <c r="D41" s="115">
        <v>0</v>
      </c>
      <c r="E41" s="39">
        <f t="shared" si="0"/>
        <v>0</v>
      </c>
      <c r="F41" s="8">
        <f>янв.25!H39+фев.25!H39+мар.25!H39+апр.25!H39+май.25!H39+июн.25!H39+июл.25!H39+авг.25!H39+сен.25!H39+окт.25!H39+ноя.25!H39+дек.25!H39</f>
        <v>0</v>
      </c>
      <c r="G41" s="8">
        <f>янв.25!G39</f>
        <v>0</v>
      </c>
      <c r="H41" s="8">
        <f>фев.25!G39</f>
        <v>0</v>
      </c>
      <c r="I41" s="8">
        <f>мар.25!G39</f>
        <v>0</v>
      </c>
      <c r="J41" s="8">
        <f>апр.25!G39</f>
        <v>0</v>
      </c>
      <c r="K41" s="8">
        <f>май.25!G39</f>
        <v>0</v>
      </c>
      <c r="L41" s="9">
        <f>июн.25!G39</f>
        <v>0</v>
      </c>
      <c r="M41" s="9">
        <f>июл.25!G39</f>
        <v>0</v>
      </c>
      <c r="N41" s="9">
        <f>авг.25!G39</f>
        <v>0</v>
      </c>
      <c r="O41" s="9">
        <f>сен.25!G39</f>
        <v>0</v>
      </c>
      <c r="P41" s="9">
        <f>окт.25!G39</f>
        <v>0</v>
      </c>
      <c r="Q41" s="9">
        <f>ноя.25!G39</f>
        <v>0</v>
      </c>
      <c r="R41" s="9">
        <f>дек.25!G39</f>
        <v>0</v>
      </c>
    </row>
    <row r="42" spans="1:18" ht="15" customHeight="1">
      <c r="A42" s="18"/>
      <c r="B42" s="37"/>
      <c r="C42" s="15">
        <v>33</v>
      </c>
      <c r="D42" s="115">
        <v>21406.420000000006</v>
      </c>
      <c r="E42" s="39">
        <f t="shared" si="0"/>
        <v>4920.2300000000068</v>
      </c>
      <c r="F42" s="8">
        <f>янв.25!H40+фев.25!H40+мар.25!H40+апр.25!H40+май.25!H40+июн.25!H40+июл.25!H40+авг.25!H40+сен.25!H40+окт.25!H40+ноя.25!H40+дек.25!H40</f>
        <v>10000</v>
      </c>
      <c r="G42" s="8">
        <f>янв.25!G40</f>
        <v>10121.49</v>
      </c>
      <c r="H42" s="8">
        <f>фев.25!G40</f>
        <v>8023.32</v>
      </c>
      <c r="I42" s="8">
        <f>мар.25!G40</f>
        <v>8341.3799999999992</v>
      </c>
      <c r="J42" s="8">
        <f>апр.25!G40</f>
        <v>0</v>
      </c>
      <c r="K42" s="8">
        <f>май.25!G40</f>
        <v>0</v>
      </c>
      <c r="L42" s="9">
        <f>июн.25!G40</f>
        <v>0</v>
      </c>
      <c r="M42" s="9">
        <f>июл.25!G40</f>
        <v>0</v>
      </c>
      <c r="N42" s="9">
        <f>авг.25!G40</f>
        <v>0</v>
      </c>
      <c r="O42" s="9">
        <f>сен.25!G40</f>
        <v>0</v>
      </c>
      <c r="P42" s="9">
        <f>окт.25!G40</f>
        <v>0</v>
      </c>
      <c r="Q42" s="9">
        <f>ноя.25!G40</f>
        <v>0</v>
      </c>
      <c r="R42" s="9">
        <f>дек.25!G40</f>
        <v>0</v>
      </c>
    </row>
    <row r="43" spans="1:18" ht="15" customHeight="1">
      <c r="A43" s="18"/>
      <c r="B43" s="37"/>
      <c r="C43" s="15">
        <v>34</v>
      </c>
      <c r="D43" s="115">
        <v>0</v>
      </c>
      <c r="E43" s="39">
        <f t="shared" si="0"/>
        <v>0</v>
      </c>
      <c r="F43" s="8">
        <f>янв.25!H41+фев.25!H41+мар.25!H41+апр.25!H41+май.25!H41+июн.25!H41+июл.25!H41+авг.25!H41+сен.25!H41+окт.25!H41+ноя.25!H41+дек.25!H41</f>
        <v>0</v>
      </c>
      <c r="G43" s="8">
        <f>янв.25!G41</f>
        <v>0</v>
      </c>
      <c r="H43" s="8">
        <f>фев.25!G41</f>
        <v>0</v>
      </c>
      <c r="I43" s="8">
        <f>мар.25!G41</f>
        <v>0</v>
      </c>
      <c r="J43" s="8">
        <f>апр.25!G41</f>
        <v>0</v>
      </c>
      <c r="K43" s="8">
        <f>май.25!G41</f>
        <v>0</v>
      </c>
      <c r="L43" s="9">
        <f>июн.25!G41</f>
        <v>0</v>
      </c>
      <c r="M43" s="9">
        <f>июл.25!G41</f>
        <v>0</v>
      </c>
      <c r="N43" s="9">
        <f>авг.25!G41</f>
        <v>0</v>
      </c>
      <c r="O43" s="9">
        <f>сен.25!G41</f>
        <v>0</v>
      </c>
      <c r="P43" s="9">
        <f>окт.25!G41</f>
        <v>0</v>
      </c>
      <c r="Q43" s="9">
        <f>ноя.25!G41</f>
        <v>0</v>
      </c>
      <c r="R43" s="9">
        <f>дек.25!G41</f>
        <v>0</v>
      </c>
    </row>
    <row r="44" spans="1:18" ht="15" customHeight="1">
      <c r="A44" s="18"/>
      <c r="B44" s="37"/>
      <c r="C44" s="15">
        <v>35</v>
      </c>
      <c r="D44" s="115">
        <v>735.41000000000008</v>
      </c>
      <c r="E44" s="39">
        <f t="shared" si="0"/>
        <v>735.41000000000008</v>
      </c>
      <c r="F44" s="8">
        <f>янв.25!H42+фев.25!H42+мар.25!H42+апр.25!H42+май.25!H42+июн.25!H42+июл.25!H42+авг.25!H42+сен.25!H42+окт.25!H42+ноя.25!H42+дек.25!H42</f>
        <v>0</v>
      </c>
      <c r="G44" s="8">
        <f>янв.25!G42</f>
        <v>0</v>
      </c>
      <c r="H44" s="8">
        <f>фев.25!G42</f>
        <v>0</v>
      </c>
      <c r="I44" s="8">
        <f>мар.25!G42</f>
        <v>0</v>
      </c>
      <c r="J44" s="8">
        <f>апр.25!G42</f>
        <v>0</v>
      </c>
      <c r="K44" s="8">
        <f>май.25!G42</f>
        <v>0</v>
      </c>
      <c r="L44" s="9">
        <f>июн.25!G42</f>
        <v>0</v>
      </c>
      <c r="M44" s="9">
        <f>июл.25!G42</f>
        <v>0</v>
      </c>
      <c r="N44" s="9">
        <f>авг.25!G42</f>
        <v>0</v>
      </c>
      <c r="O44" s="9">
        <f>сен.25!G42</f>
        <v>0</v>
      </c>
      <c r="P44" s="9">
        <f>окт.25!G42</f>
        <v>0</v>
      </c>
      <c r="Q44" s="9">
        <f>ноя.25!G42</f>
        <v>0</v>
      </c>
      <c r="R44" s="9">
        <f>дек.25!G42</f>
        <v>0</v>
      </c>
    </row>
    <row r="45" spans="1:18">
      <c r="A45" s="18"/>
      <c r="B45" s="37"/>
      <c r="C45" s="15">
        <v>36</v>
      </c>
      <c r="D45" s="115">
        <v>-6973.6400000000012</v>
      </c>
      <c r="E45" s="39">
        <f t="shared" si="0"/>
        <v>-18064.700000000004</v>
      </c>
      <c r="F45" s="8">
        <f>янв.25!H43+фев.25!H43+мар.25!H43+апр.25!H43+май.25!H43+июн.25!H43+июл.25!H43+авг.25!H43+сен.25!H43+окт.25!H43+ноя.25!H43+дек.25!H43</f>
        <v>0</v>
      </c>
      <c r="G45" s="8">
        <f>янв.25!G43</f>
        <v>4242.51</v>
      </c>
      <c r="H45" s="8">
        <f>фев.25!G43</f>
        <v>0</v>
      </c>
      <c r="I45" s="8">
        <f>мар.25!G43</f>
        <v>6848.55</v>
      </c>
      <c r="J45" s="8">
        <f>апр.25!G43</f>
        <v>0</v>
      </c>
      <c r="K45" s="8">
        <f>май.25!G43</f>
        <v>0</v>
      </c>
      <c r="L45" s="9">
        <f>июн.25!G43</f>
        <v>0</v>
      </c>
      <c r="M45" s="9">
        <f>июл.25!G43</f>
        <v>0</v>
      </c>
      <c r="N45" s="9">
        <f>авг.25!G43</f>
        <v>0</v>
      </c>
      <c r="O45" s="9">
        <f>сен.25!G43</f>
        <v>0</v>
      </c>
      <c r="P45" s="9">
        <f>окт.25!G43</f>
        <v>0</v>
      </c>
      <c r="Q45" s="9">
        <f>ноя.25!G43</f>
        <v>0</v>
      </c>
      <c r="R45" s="9">
        <f>дек.25!G43</f>
        <v>0</v>
      </c>
    </row>
    <row r="46" spans="1:18" ht="15" customHeight="1">
      <c r="A46" s="18"/>
      <c r="B46" s="37"/>
      <c r="C46" s="15">
        <v>37</v>
      </c>
      <c r="D46" s="115">
        <v>1690.7500000000011</v>
      </c>
      <c r="E46" s="39">
        <f t="shared" si="0"/>
        <v>-1433.7699999999984</v>
      </c>
      <c r="F46" s="8">
        <f>янв.25!H44+фев.25!H44+мар.25!H44+апр.25!H44+май.25!H44+июн.25!H44+июл.25!H44+авг.25!H44+сен.25!H44+окт.25!H44+ноя.25!H44+дек.25!H44</f>
        <v>1000</v>
      </c>
      <c r="G46" s="8">
        <f>янв.25!G44</f>
        <v>1698.03</v>
      </c>
      <c r="H46" s="8">
        <f>фев.25!G44</f>
        <v>0</v>
      </c>
      <c r="I46" s="8">
        <f>мар.25!G44</f>
        <v>2426.4899999999998</v>
      </c>
      <c r="J46" s="8">
        <f>апр.25!G44</f>
        <v>0</v>
      </c>
      <c r="K46" s="8">
        <f>май.25!G44</f>
        <v>0</v>
      </c>
      <c r="L46" s="9">
        <f>июн.25!G44</f>
        <v>0</v>
      </c>
      <c r="M46" s="9">
        <f>июл.25!G44</f>
        <v>0</v>
      </c>
      <c r="N46" s="9">
        <f>авг.25!G44</f>
        <v>0</v>
      </c>
      <c r="O46" s="9">
        <f>сен.25!G44</f>
        <v>0</v>
      </c>
      <c r="P46" s="9">
        <f>окт.25!G44</f>
        <v>0</v>
      </c>
      <c r="Q46" s="9">
        <f>ноя.25!G44</f>
        <v>0</v>
      </c>
      <c r="R46" s="9">
        <f>дек.25!G44</f>
        <v>0</v>
      </c>
    </row>
    <row r="47" spans="1:18" ht="15" customHeight="1">
      <c r="A47" s="18"/>
      <c r="B47" s="37"/>
      <c r="C47" s="15">
        <v>38.39</v>
      </c>
      <c r="D47" s="115">
        <v>500</v>
      </c>
      <c r="E47" s="39">
        <f t="shared" si="0"/>
        <v>500</v>
      </c>
      <c r="F47" s="8">
        <f>янв.25!H45+фев.25!H45+мар.25!H45+апр.25!H45+май.25!H45+июн.25!H45+июл.25!H45+авг.25!H45+сен.25!H45+окт.25!H45+ноя.25!H45+дек.25!H45</f>
        <v>0</v>
      </c>
      <c r="G47" s="8">
        <f>янв.25!G45</f>
        <v>0</v>
      </c>
      <c r="H47" s="8">
        <f>фев.25!G45</f>
        <v>0</v>
      </c>
      <c r="I47" s="8">
        <f>мар.25!G45</f>
        <v>0</v>
      </c>
      <c r="J47" s="8">
        <f>апр.25!G45</f>
        <v>0</v>
      </c>
      <c r="K47" s="8">
        <f>май.25!G45</f>
        <v>0</v>
      </c>
      <c r="L47" s="9">
        <f>июн.25!G45</f>
        <v>0</v>
      </c>
      <c r="M47" s="9">
        <f>июл.25!G45</f>
        <v>0</v>
      </c>
      <c r="N47" s="9">
        <f>авг.25!G45</f>
        <v>0</v>
      </c>
      <c r="O47" s="9">
        <f>сен.25!G45</f>
        <v>0</v>
      </c>
      <c r="P47" s="9">
        <f>окт.25!G45</f>
        <v>0</v>
      </c>
      <c r="Q47" s="9">
        <f>ноя.25!G45</f>
        <v>0</v>
      </c>
      <c r="R47" s="9">
        <f>дек.25!G45</f>
        <v>0</v>
      </c>
    </row>
    <row r="48" spans="1:18" ht="15" customHeight="1">
      <c r="A48" s="18"/>
      <c r="B48" s="37"/>
      <c r="C48" s="15">
        <v>40</v>
      </c>
      <c r="D48" s="115">
        <v>0.52880000000368454</v>
      </c>
      <c r="E48" s="39">
        <f t="shared" si="0"/>
        <v>0.52880000000368454</v>
      </c>
      <c r="F48" s="8">
        <f>янв.25!H46+фев.25!H46+мар.25!H46+апр.25!H46+май.25!H46+июн.25!H46+июл.25!H46+авг.25!H46+сен.25!H46+окт.25!H46+ноя.25!H46+дек.25!H46</f>
        <v>0</v>
      </c>
      <c r="G48" s="8">
        <f>янв.25!G46</f>
        <v>0</v>
      </c>
      <c r="H48" s="8">
        <f>фев.25!G46</f>
        <v>0</v>
      </c>
      <c r="I48" s="8">
        <f>мар.25!G46</f>
        <v>0</v>
      </c>
      <c r="J48" s="8">
        <f>апр.25!G46</f>
        <v>0</v>
      </c>
      <c r="K48" s="8">
        <f>май.25!G46</f>
        <v>0</v>
      </c>
      <c r="L48" s="9">
        <f>июн.25!G46</f>
        <v>0</v>
      </c>
      <c r="M48" s="9">
        <f>июл.25!G46</f>
        <v>0</v>
      </c>
      <c r="N48" s="9">
        <f>авг.25!G46</f>
        <v>0</v>
      </c>
      <c r="O48" s="9">
        <f>сен.25!G46</f>
        <v>0</v>
      </c>
      <c r="P48" s="9">
        <f>окт.25!G46</f>
        <v>0</v>
      </c>
      <c r="Q48" s="9">
        <f>ноя.25!G46</f>
        <v>0</v>
      </c>
      <c r="R48" s="9">
        <f>дек.25!G46</f>
        <v>0</v>
      </c>
    </row>
    <row r="49" spans="1:18" ht="15" customHeight="1">
      <c r="A49" s="18"/>
      <c r="B49" s="37"/>
      <c r="C49" s="15">
        <v>41</v>
      </c>
      <c r="D49" s="115">
        <v>-7314.91</v>
      </c>
      <c r="E49" s="39">
        <f t="shared" si="0"/>
        <v>-39524.600000000006</v>
      </c>
      <c r="F49" s="8">
        <f>янв.25!H47+фев.25!H47+мар.25!H47+апр.25!H47+май.25!H47+июн.25!H47+июл.25!H47+авг.25!H47+сен.25!H47+окт.25!H47+ноя.25!H47+дек.25!H47</f>
        <v>8787</v>
      </c>
      <c r="G49" s="8">
        <f>янв.25!G47</f>
        <v>15957.41</v>
      </c>
      <c r="H49" s="8">
        <f>фев.25!G47</f>
        <v>12482.99</v>
      </c>
      <c r="I49" s="8">
        <f>мар.25!G47</f>
        <v>12556.29</v>
      </c>
      <c r="J49" s="8">
        <f>апр.25!G47</f>
        <v>0</v>
      </c>
      <c r="K49" s="8">
        <f>май.25!G47</f>
        <v>0</v>
      </c>
      <c r="L49" s="9">
        <f>июн.25!G47</f>
        <v>0</v>
      </c>
      <c r="M49" s="9">
        <f>июл.25!G47</f>
        <v>0</v>
      </c>
      <c r="N49" s="9">
        <f>авг.25!G47</f>
        <v>0</v>
      </c>
      <c r="O49" s="9">
        <f>сен.25!G47</f>
        <v>0</v>
      </c>
      <c r="P49" s="9">
        <f>окт.25!G47</f>
        <v>0</v>
      </c>
      <c r="Q49" s="9">
        <f>ноя.25!G47</f>
        <v>0</v>
      </c>
      <c r="R49" s="9">
        <f>дек.25!G47</f>
        <v>0</v>
      </c>
    </row>
    <row r="50" spans="1:18" ht="15" customHeight="1">
      <c r="A50" s="18"/>
      <c r="B50" s="37"/>
      <c r="C50" s="15">
        <v>42</v>
      </c>
      <c r="D50" s="115">
        <v>67.098400000049878</v>
      </c>
      <c r="E50" s="39">
        <f t="shared" si="0"/>
        <v>67.098400000049878</v>
      </c>
      <c r="F50" s="8">
        <f>янв.25!H48+фев.25!H48+мар.25!H48+апр.25!H48+май.25!H48+июн.25!H48+июл.25!H48+авг.25!H48+сен.25!H48+окт.25!H48+ноя.25!H48+дек.25!H48</f>
        <v>0</v>
      </c>
      <c r="G50" s="8">
        <f>янв.25!G48</f>
        <v>0</v>
      </c>
      <c r="H50" s="8">
        <f>фев.25!G48</f>
        <v>0</v>
      </c>
      <c r="I50" s="8">
        <f>мар.25!G48</f>
        <v>0</v>
      </c>
      <c r="J50" s="8">
        <f>апр.25!G48</f>
        <v>0</v>
      </c>
      <c r="K50" s="8">
        <f>май.25!G48</f>
        <v>0</v>
      </c>
      <c r="L50" s="9">
        <f>июн.25!G48</f>
        <v>0</v>
      </c>
      <c r="M50" s="9">
        <f>июл.25!G48</f>
        <v>0</v>
      </c>
      <c r="N50" s="9">
        <f>авг.25!G48</f>
        <v>0</v>
      </c>
      <c r="O50" s="9">
        <f>сен.25!G48</f>
        <v>0</v>
      </c>
      <c r="P50" s="9">
        <f>окт.25!G48</f>
        <v>0</v>
      </c>
      <c r="Q50" s="9">
        <f>ноя.25!G48</f>
        <v>0</v>
      </c>
      <c r="R50" s="9">
        <f>дек.25!G48</f>
        <v>0</v>
      </c>
    </row>
    <row r="51" spans="1:18" ht="15" customHeight="1">
      <c r="A51" s="18"/>
      <c r="B51" s="37"/>
      <c r="C51" s="15">
        <v>43</v>
      </c>
      <c r="D51" s="115">
        <v>0</v>
      </c>
      <c r="E51" s="39">
        <f t="shared" si="0"/>
        <v>-5848.2</v>
      </c>
      <c r="F51" s="8">
        <f>янв.25!H49+фев.25!H49+мар.25!H49+апр.25!H49+май.25!H49+июн.25!H49+июл.25!H49+авг.25!H49+сен.25!H49+окт.25!H49+ноя.25!H49+дек.25!H49</f>
        <v>4755.51</v>
      </c>
      <c r="G51" s="8">
        <f>янв.25!G49</f>
        <v>4755.51</v>
      </c>
      <c r="H51" s="8">
        <f>фев.25!G49</f>
        <v>1990.44</v>
      </c>
      <c r="I51" s="8">
        <f>мар.25!G49</f>
        <v>3857.7599999999998</v>
      </c>
      <c r="J51" s="8">
        <f>апр.25!G49</f>
        <v>0</v>
      </c>
      <c r="K51" s="8">
        <f>май.25!G49</f>
        <v>0</v>
      </c>
      <c r="L51" s="9">
        <f>июн.25!G49</f>
        <v>0</v>
      </c>
      <c r="M51" s="9">
        <f>июл.25!G49</f>
        <v>0</v>
      </c>
      <c r="N51" s="9">
        <f>авг.25!G49</f>
        <v>0</v>
      </c>
      <c r="O51" s="9">
        <f>сен.25!G49</f>
        <v>0</v>
      </c>
      <c r="P51" s="9">
        <f>окт.25!G49</f>
        <v>0</v>
      </c>
      <c r="Q51" s="9">
        <f>ноя.25!G49</f>
        <v>0</v>
      </c>
      <c r="R51" s="9">
        <f>дек.25!G49</f>
        <v>0</v>
      </c>
    </row>
    <row r="52" spans="1:18" ht="15" customHeight="1">
      <c r="A52" s="18"/>
      <c r="B52" s="37"/>
      <c r="C52" s="15">
        <v>44</v>
      </c>
      <c r="D52" s="115">
        <v>0</v>
      </c>
      <c r="E52" s="39">
        <f t="shared" si="0"/>
        <v>0</v>
      </c>
      <c r="F52" s="8">
        <f>янв.25!H50+фев.25!H50+мар.25!H50+апр.25!H50+май.25!H50+июн.25!H50+июл.25!H50+авг.25!H50+сен.25!H50+окт.25!H50+ноя.25!H50+дек.25!H50</f>
        <v>0</v>
      </c>
      <c r="G52" s="8">
        <f>янв.25!G50</f>
        <v>0</v>
      </c>
      <c r="H52" s="8">
        <f>фев.25!G50</f>
        <v>0</v>
      </c>
      <c r="I52" s="8">
        <f>мар.25!G50</f>
        <v>0</v>
      </c>
      <c r="J52" s="8">
        <f>апр.25!G50</f>
        <v>0</v>
      </c>
      <c r="K52" s="8">
        <f>май.25!G50</f>
        <v>0</v>
      </c>
      <c r="L52" s="9">
        <f>июн.25!G50</f>
        <v>0</v>
      </c>
      <c r="M52" s="9">
        <f>июл.25!G50</f>
        <v>0</v>
      </c>
      <c r="N52" s="9">
        <f>авг.25!G50</f>
        <v>0</v>
      </c>
      <c r="O52" s="9">
        <f>сен.25!G50</f>
        <v>0</v>
      </c>
      <c r="P52" s="9">
        <f>окт.25!G50</f>
        <v>0</v>
      </c>
      <c r="Q52" s="9">
        <f>ноя.25!G50</f>
        <v>0</v>
      </c>
      <c r="R52" s="9">
        <f>дек.25!G50</f>
        <v>0</v>
      </c>
    </row>
    <row r="53" spans="1:18" ht="15" customHeight="1">
      <c r="A53" s="18"/>
      <c r="B53" s="37"/>
      <c r="C53" s="15">
        <v>45</v>
      </c>
      <c r="D53" s="115">
        <v>11485.97</v>
      </c>
      <c r="E53" s="39">
        <f t="shared" si="0"/>
        <v>11485.97</v>
      </c>
      <c r="F53" s="8">
        <f>янв.25!H51+фев.25!H51+мар.25!H51+апр.25!H51+май.25!H51+июн.25!H51+июл.25!H51+авг.25!H51+сен.25!H51+окт.25!H51+ноя.25!H51+дек.25!H51</f>
        <v>0</v>
      </c>
      <c r="G53" s="8">
        <f>янв.25!G51</f>
        <v>0</v>
      </c>
      <c r="H53" s="8">
        <f>фев.25!G51</f>
        <v>0</v>
      </c>
      <c r="I53" s="8">
        <f>мар.25!G51</f>
        <v>0</v>
      </c>
      <c r="J53" s="8">
        <f>апр.25!G51</f>
        <v>0</v>
      </c>
      <c r="K53" s="8">
        <f>май.25!G51</f>
        <v>0</v>
      </c>
      <c r="L53" s="9">
        <f>июн.25!G51</f>
        <v>0</v>
      </c>
      <c r="M53" s="9">
        <f>июл.25!G51</f>
        <v>0</v>
      </c>
      <c r="N53" s="9">
        <f>авг.25!G51</f>
        <v>0</v>
      </c>
      <c r="O53" s="9">
        <f>сен.25!G51</f>
        <v>0</v>
      </c>
      <c r="P53" s="9">
        <f>окт.25!G51</f>
        <v>0</v>
      </c>
      <c r="Q53" s="9">
        <f>ноя.25!G51</f>
        <v>0</v>
      </c>
      <c r="R53" s="9">
        <f>дек.25!G51</f>
        <v>0</v>
      </c>
    </row>
    <row r="54" spans="1:18" ht="15" customHeight="1">
      <c r="A54" s="18"/>
      <c r="B54" s="37"/>
      <c r="C54" s="15">
        <v>46</v>
      </c>
      <c r="D54" s="115">
        <v>-31123.26</v>
      </c>
      <c r="E54" s="39">
        <f t="shared" si="0"/>
        <v>-73322.069999999992</v>
      </c>
      <c r="F54" s="8">
        <f>янв.25!H52+фев.25!H52+мар.25!H52+апр.25!H52+май.25!H52+июн.25!H52+июл.25!H52+авг.25!H52+сен.25!H52+окт.25!H52+ноя.25!H52+дек.25!H52</f>
        <v>0</v>
      </c>
      <c r="G54" s="8">
        <f>янв.25!G52</f>
        <v>17372.099999999999</v>
      </c>
      <c r="H54" s="8">
        <f>фев.25!G52</f>
        <v>11808.630000000001</v>
      </c>
      <c r="I54" s="8">
        <f>мар.25!G52</f>
        <v>13018.08</v>
      </c>
      <c r="J54" s="8">
        <f>апр.25!G52</f>
        <v>0</v>
      </c>
      <c r="K54" s="8">
        <f>май.25!G52</f>
        <v>0</v>
      </c>
      <c r="L54" s="9">
        <f>июн.25!G52</f>
        <v>0</v>
      </c>
      <c r="M54" s="9">
        <f>июл.25!G52</f>
        <v>0</v>
      </c>
      <c r="N54" s="9">
        <f>авг.25!G52</f>
        <v>0</v>
      </c>
      <c r="O54" s="9">
        <f>сен.25!G52</f>
        <v>0</v>
      </c>
      <c r="P54" s="9">
        <f>окт.25!G52</f>
        <v>0</v>
      </c>
      <c r="Q54" s="9">
        <f>ноя.25!G52</f>
        <v>0</v>
      </c>
      <c r="R54" s="9">
        <f>дек.25!G52</f>
        <v>0</v>
      </c>
    </row>
    <row r="55" spans="1:18" ht="15" customHeight="1">
      <c r="A55" s="18"/>
      <c r="B55" s="37"/>
      <c r="C55" s="15">
        <v>47</v>
      </c>
      <c r="D55" s="115">
        <v>7047.29</v>
      </c>
      <c r="E55" s="39">
        <f t="shared" si="0"/>
        <v>7047.29</v>
      </c>
      <c r="F55" s="8">
        <f>янв.25!H53+фев.25!H53+мар.25!H53+апр.25!H53+май.25!H53+июн.25!H53+июл.25!H53+авг.25!H53+сен.25!H53+окт.25!H53+ноя.25!H53+дек.25!H53</f>
        <v>0</v>
      </c>
      <c r="G55" s="8">
        <f>янв.25!G53</f>
        <v>0</v>
      </c>
      <c r="H55" s="8">
        <f>фев.25!G53</f>
        <v>0</v>
      </c>
      <c r="I55" s="8">
        <f>мар.25!G53</f>
        <v>0</v>
      </c>
      <c r="J55" s="8">
        <f>апр.25!G53</f>
        <v>0</v>
      </c>
      <c r="K55" s="8">
        <f>май.25!G53</f>
        <v>0</v>
      </c>
      <c r="L55" s="9">
        <f>июн.25!G53</f>
        <v>0</v>
      </c>
      <c r="M55" s="9">
        <f>июл.25!G53</f>
        <v>0</v>
      </c>
      <c r="N55" s="9">
        <f>авг.25!G53</f>
        <v>0</v>
      </c>
      <c r="O55" s="9">
        <f>сен.25!G53</f>
        <v>0</v>
      </c>
      <c r="P55" s="9">
        <f>окт.25!G53</f>
        <v>0</v>
      </c>
      <c r="Q55" s="9">
        <f>ноя.25!G53</f>
        <v>0</v>
      </c>
      <c r="R55" s="9">
        <f>дек.25!G53</f>
        <v>0</v>
      </c>
    </row>
    <row r="56" spans="1:18" ht="15" customHeight="1">
      <c r="A56" s="18"/>
      <c r="B56" s="37"/>
      <c r="C56" s="15">
        <v>48</v>
      </c>
      <c r="D56" s="115">
        <v>-1920.3100000000013</v>
      </c>
      <c r="E56" s="39">
        <f t="shared" si="0"/>
        <v>-4632.4100000000017</v>
      </c>
      <c r="F56" s="8">
        <f>янв.25!H54+фев.25!H54+мар.25!H54+апр.25!H54+май.25!H54+июн.25!H54+июл.25!H54+авг.25!H54+сен.25!H54+окт.25!H54+ноя.25!H54+дек.25!H54</f>
        <v>0</v>
      </c>
      <c r="G56" s="8">
        <f>янв.25!G54</f>
        <v>857.61</v>
      </c>
      <c r="H56" s="8">
        <f>фев.25!G54</f>
        <v>718.34</v>
      </c>
      <c r="I56" s="8">
        <f>мар.25!G54</f>
        <v>1136.1500000000001</v>
      </c>
      <c r="J56" s="8">
        <f>апр.25!G54</f>
        <v>0</v>
      </c>
      <c r="K56" s="8">
        <f>май.25!G54</f>
        <v>0</v>
      </c>
      <c r="L56" s="9">
        <f>июн.25!G54</f>
        <v>0</v>
      </c>
      <c r="M56" s="9">
        <f>июл.25!G54</f>
        <v>0</v>
      </c>
      <c r="N56" s="9">
        <f>авг.25!G54</f>
        <v>0</v>
      </c>
      <c r="O56" s="9">
        <f>сен.25!G54</f>
        <v>0</v>
      </c>
      <c r="P56" s="9">
        <f>окт.25!G54</f>
        <v>0</v>
      </c>
      <c r="Q56" s="9">
        <f>ноя.25!G54</f>
        <v>0</v>
      </c>
      <c r="R56" s="9">
        <f>дек.25!G54</f>
        <v>0</v>
      </c>
    </row>
    <row r="57" spans="1:18" ht="15" customHeight="1">
      <c r="A57" s="18"/>
      <c r="B57" s="37"/>
      <c r="C57" s="15">
        <v>49</v>
      </c>
      <c r="D57" s="115">
        <v>51.778800000000047</v>
      </c>
      <c r="E57" s="39">
        <f t="shared" si="0"/>
        <v>51.778800000000047</v>
      </c>
      <c r="F57" s="8">
        <f>янв.25!H55+фев.25!H55+мар.25!H55+апр.25!H55+май.25!H55+июн.25!H55+июл.25!H55+авг.25!H55+сен.25!H55+окт.25!H55+ноя.25!H55+дек.25!H55</f>
        <v>0</v>
      </c>
      <c r="G57" s="8">
        <f>янв.25!G55</f>
        <v>0</v>
      </c>
      <c r="H57" s="8">
        <f>фев.25!G55</f>
        <v>0</v>
      </c>
      <c r="I57" s="8">
        <f>мар.25!G55</f>
        <v>0</v>
      </c>
      <c r="J57" s="8">
        <f>апр.25!G55</f>
        <v>0</v>
      </c>
      <c r="K57" s="8">
        <f>май.25!G55</f>
        <v>0</v>
      </c>
      <c r="L57" s="9">
        <f>июн.25!G55</f>
        <v>0</v>
      </c>
      <c r="M57" s="9">
        <f>июл.25!G55</f>
        <v>0</v>
      </c>
      <c r="N57" s="9">
        <f>авг.25!G55</f>
        <v>0</v>
      </c>
      <c r="O57" s="9">
        <f>сен.25!G55</f>
        <v>0</v>
      </c>
      <c r="P57" s="9">
        <f>окт.25!G55</f>
        <v>0</v>
      </c>
      <c r="Q57" s="9">
        <f>ноя.25!G55</f>
        <v>0</v>
      </c>
      <c r="R57" s="9">
        <f>дек.25!G55</f>
        <v>0</v>
      </c>
    </row>
    <row r="58" spans="1:18" ht="15" customHeight="1">
      <c r="A58" s="18"/>
      <c r="B58" s="37"/>
      <c r="C58" s="15">
        <v>50</v>
      </c>
      <c r="D58" s="115">
        <v>-14.659999999999854</v>
      </c>
      <c r="E58" s="39">
        <f t="shared" si="0"/>
        <v>-14.659999999999854</v>
      </c>
      <c r="F58" s="8">
        <f>янв.25!H56+фев.25!H56+мар.25!H56+апр.25!H56+май.25!H56+июн.25!H56+июл.25!H56+авг.25!H56+сен.25!H56+окт.25!H56+ноя.25!H56+дек.25!H56</f>
        <v>0</v>
      </c>
      <c r="G58" s="8">
        <f>янв.25!G56</f>
        <v>0</v>
      </c>
      <c r="H58" s="8">
        <f>фев.25!G56</f>
        <v>0</v>
      </c>
      <c r="I58" s="8">
        <f>мар.25!G56</f>
        <v>0</v>
      </c>
      <c r="J58" s="8">
        <f>апр.25!G56</f>
        <v>0</v>
      </c>
      <c r="K58" s="8">
        <f>май.25!G56</f>
        <v>0</v>
      </c>
      <c r="L58" s="9">
        <f>июн.25!G56</f>
        <v>0</v>
      </c>
      <c r="M58" s="9">
        <f>июл.25!G56</f>
        <v>0</v>
      </c>
      <c r="N58" s="9">
        <f>авг.25!G56</f>
        <v>0</v>
      </c>
      <c r="O58" s="9">
        <f>сен.25!G56</f>
        <v>0</v>
      </c>
      <c r="P58" s="9">
        <f>окт.25!G56</f>
        <v>0</v>
      </c>
      <c r="Q58" s="9">
        <f>ноя.25!G56</f>
        <v>0</v>
      </c>
      <c r="R58" s="9">
        <f>дек.25!G56</f>
        <v>0</v>
      </c>
    </row>
    <row r="59" spans="1:18" ht="15" customHeight="1">
      <c r="A59" s="18"/>
      <c r="B59" s="37"/>
      <c r="C59" s="15">
        <v>51</v>
      </c>
      <c r="D59" s="115">
        <v>0</v>
      </c>
      <c r="E59" s="39">
        <f t="shared" si="0"/>
        <v>0</v>
      </c>
      <c r="F59" s="8">
        <f>янв.25!H57+фев.25!H57+мар.25!H57+апр.25!H57+май.25!H57+июн.25!H57+июл.25!H57+авг.25!H57+сен.25!H57+окт.25!H57+ноя.25!H57+дек.25!H57</f>
        <v>0</v>
      </c>
      <c r="G59" s="8">
        <f>янв.25!G57</f>
        <v>0</v>
      </c>
      <c r="H59" s="8">
        <f>фев.25!G57</f>
        <v>0</v>
      </c>
      <c r="I59" s="8">
        <f>мар.25!G57</f>
        <v>0</v>
      </c>
      <c r="J59" s="8">
        <f>апр.25!G57</f>
        <v>0</v>
      </c>
      <c r="K59" s="8">
        <f>май.25!G57</f>
        <v>0</v>
      </c>
      <c r="L59" s="9">
        <f>июн.25!G57</f>
        <v>0</v>
      </c>
      <c r="M59" s="9">
        <f>июл.25!G57</f>
        <v>0</v>
      </c>
      <c r="N59" s="9">
        <f>авг.25!G57</f>
        <v>0</v>
      </c>
      <c r="O59" s="9">
        <f>сен.25!G57</f>
        <v>0</v>
      </c>
      <c r="P59" s="9">
        <f>окт.25!G57</f>
        <v>0</v>
      </c>
      <c r="Q59" s="9">
        <f>ноя.25!G57</f>
        <v>0</v>
      </c>
      <c r="R59" s="9">
        <f>дек.25!G57</f>
        <v>0</v>
      </c>
    </row>
    <row r="60" spans="1:18" ht="15" customHeight="1">
      <c r="A60" s="18"/>
      <c r="B60" s="37"/>
      <c r="C60" s="15">
        <v>52</v>
      </c>
      <c r="D60" s="115">
        <v>46.081300000008923</v>
      </c>
      <c r="E60" s="39">
        <f t="shared" si="0"/>
        <v>46.081300000008923</v>
      </c>
      <c r="F60" s="8">
        <f>янв.25!H58+фев.25!H58+мар.25!H58+апр.25!H58+май.25!H58+июн.25!H58+июл.25!H58+авг.25!H58+сен.25!H58+окт.25!H58+ноя.25!H58+дек.25!H58</f>
        <v>0</v>
      </c>
      <c r="G60" s="8">
        <f>янв.25!G58</f>
        <v>0</v>
      </c>
      <c r="H60" s="8">
        <f>фев.25!G58</f>
        <v>0</v>
      </c>
      <c r="I60" s="8">
        <f>мар.25!G58</f>
        <v>0</v>
      </c>
      <c r="J60" s="8">
        <f>апр.25!G58</f>
        <v>0</v>
      </c>
      <c r="K60" s="31">
        <f>май.25!G58</f>
        <v>0</v>
      </c>
      <c r="L60" s="9">
        <f>июн.25!G58</f>
        <v>0</v>
      </c>
      <c r="M60" s="9">
        <f>июл.25!G58</f>
        <v>0</v>
      </c>
      <c r="N60" s="9">
        <f>авг.25!G58</f>
        <v>0</v>
      </c>
      <c r="O60" s="9">
        <f>сен.25!G58</f>
        <v>0</v>
      </c>
      <c r="P60" s="9">
        <f>окт.25!G58</f>
        <v>0</v>
      </c>
      <c r="Q60" s="9">
        <f>ноя.25!G58</f>
        <v>0</v>
      </c>
      <c r="R60" s="9">
        <f>дек.25!G58</f>
        <v>0</v>
      </c>
    </row>
    <row r="61" spans="1:18" ht="15" customHeight="1">
      <c r="A61" s="18"/>
      <c r="B61" s="37"/>
      <c r="C61" s="15">
        <v>53</v>
      </c>
      <c r="D61" s="115">
        <v>6424.9099999999953</v>
      </c>
      <c r="E61" s="39">
        <f t="shared" si="0"/>
        <v>6153.6999999999953</v>
      </c>
      <c r="F61" s="8">
        <f>янв.25!H59+фев.25!H59+мар.25!H59+апр.25!H59+май.25!H59+июн.25!H59+июл.25!H59+авг.25!H59+сен.25!H59+окт.25!H59+ноя.25!H59+дек.25!H59</f>
        <v>0</v>
      </c>
      <c r="G61" s="8">
        <f>янв.25!G59</f>
        <v>7.33</v>
      </c>
      <c r="H61" s="8">
        <f>фев.25!G59</f>
        <v>241.89000000000001</v>
      </c>
      <c r="I61" s="8">
        <f>мар.25!G59</f>
        <v>21.990000000000002</v>
      </c>
      <c r="J61" s="8">
        <f>апр.25!G59</f>
        <v>0</v>
      </c>
      <c r="K61" s="8">
        <f>май.25!G59</f>
        <v>0</v>
      </c>
      <c r="L61" s="9">
        <f>июн.25!G59</f>
        <v>0</v>
      </c>
      <c r="M61" s="9">
        <f>июл.25!G59</f>
        <v>0</v>
      </c>
      <c r="N61" s="9">
        <f>авг.25!G59</f>
        <v>0</v>
      </c>
      <c r="O61" s="9">
        <f>сен.25!G59</f>
        <v>0</v>
      </c>
      <c r="P61" s="9">
        <f>окт.25!G59</f>
        <v>0</v>
      </c>
      <c r="Q61" s="9">
        <f>ноя.25!G59</f>
        <v>0</v>
      </c>
      <c r="R61" s="9">
        <f>дек.25!G59</f>
        <v>0</v>
      </c>
    </row>
    <row r="62" spans="1:18" ht="15" customHeight="1">
      <c r="A62" s="18"/>
      <c r="B62" s="37"/>
      <c r="C62" s="15">
        <v>54</v>
      </c>
      <c r="D62" s="115">
        <v>701.17</v>
      </c>
      <c r="E62" s="39">
        <f t="shared" si="0"/>
        <v>701.17</v>
      </c>
      <c r="F62" s="8">
        <f>янв.25!H60+фев.25!H60+мар.25!H60+апр.25!H60+май.25!H60+июн.25!H60+июл.25!H60+авг.25!H60+сен.25!H60+окт.25!H60+ноя.25!H60+дек.25!H60</f>
        <v>0</v>
      </c>
      <c r="G62" s="8">
        <f>янв.25!G60</f>
        <v>0</v>
      </c>
      <c r="H62" s="8">
        <f>фев.25!G60</f>
        <v>0</v>
      </c>
      <c r="I62" s="8">
        <f>мар.25!G60</f>
        <v>0</v>
      </c>
      <c r="J62" s="8">
        <f>апр.25!G60</f>
        <v>0</v>
      </c>
      <c r="K62" s="8">
        <f>май.25!G60</f>
        <v>0</v>
      </c>
      <c r="L62" s="9">
        <f>июн.25!G60</f>
        <v>0</v>
      </c>
      <c r="M62" s="9">
        <f>июл.25!G60</f>
        <v>0</v>
      </c>
      <c r="N62" s="9">
        <f>авг.25!G60</f>
        <v>0</v>
      </c>
      <c r="O62" s="9">
        <f>сен.25!G60</f>
        <v>0</v>
      </c>
      <c r="P62" s="9">
        <f>окт.25!G60</f>
        <v>0</v>
      </c>
      <c r="Q62" s="9">
        <f>ноя.25!G60</f>
        <v>0</v>
      </c>
      <c r="R62" s="9">
        <f>дек.25!G60</f>
        <v>0</v>
      </c>
    </row>
    <row r="63" spans="1:18" ht="15" customHeight="1">
      <c r="A63" s="18"/>
      <c r="B63" s="37"/>
      <c r="C63" s="15">
        <v>55</v>
      </c>
      <c r="D63" s="115">
        <v>17147.700000000012</v>
      </c>
      <c r="E63" s="39">
        <f t="shared" si="0"/>
        <v>-4916.1999999999898</v>
      </c>
      <c r="F63" s="8">
        <f>янв.25!H61+фев.25!H61+мар.25!H61+апр.25!H61+май.25!H61+июн.25!H61+июл.25!H61+авг.25!H61+сен.25!H61+окт.25!H61+ноя.25!H61+дек.25!H61</f>
        <v>14000</v>
      </c>
      <c r="G63" s="8">
        <f>янв.25!G61</f>
        <v>9880.3799999999992</v>
      </c>
      <c r="H63" s="8">
        <f>фев.25!G61</f>
        <v>13897.17</v>
      </c>
      <c r="I63" s="8">
        <f>мар.25!G61</f>
        <v>12286.35</v>
      </c>
      <c r="J63" s="8">
        <f>апр.25!G61</f>
        <v>0</v>
      </c>
      <c r="K63" s="8">
        <f>май.25!G61</f>
        <v>0</v>
      </c>
      <c r="L63" s="9">
        <f>июн.25!G61</f>
        <v>0</v>
      </c>
      <c r="M63" s="9">
        <f>июл.25!G61</f>
        <v>0</v>
      </c>
      <c r="N63" s="9">
        <f>авг.25!G61</f>
        <v>0</v>
      </c>
      <c r="O63" s="9">
        <f>сен.25!G61</f>
        <v>0</v>
      </c>
      <c r="P63" s="9">
        <f>окт.25!G61</f>
        <v>0</v>
      </c>
      <c r="Q63" s="9">
        <f>ноя.25!G61</f>
        <v>0</v>
      </c>
      <c r="R63" s="9">
        <f>дек.25!G61</f>
        <v>0</v>
      </c>
    </row>
    <row r="64" spans="1:18" ht="15" customHeight="1">
      <c r="A64" s="28"/>
      <c r="B64" s="37"/>
      <c r="C64" s="15">
        <v>56</v>
      </c>
      <c r="D64" s="115">
        <v>-204.99000000000035</v>
      </c>
      <c r="E64" s="39">
        <f t="shared" si="0"/>
        <v>-212.32000000000036</v>
      </c>
      <c r="F64" s="8">
        <f>янв.25!H62+фев.25!H62+мар.25!H62+апр.25!H62+май.25!H62+июн.25!H62+июл.25!H62+авг.25!H62+сен.25!H62+окт.25!H62+ноя.25!H62+дек.25!H62</f>
        <v>0</v>
      </c>
      <c r="G64" s="8">
        <f>янв.25!G62</f>
        <v>0</v>
      </c>
      <c r="H64" s="8">
        <f>фев.25!G62</f>
        <v>0</v>
      </c>
      <c r="I64" s="8">
        <f>мар.25!G62</f>
        <v>7.33</v>
      </c>
      <c r="J64" s="8">
        <f>апр.25!G62</f>
        <v>0</v>
      </c>
      <c r="K64" s="8">
        <f>май.25!G62</f>
        <v>0</v>
      </c>
      <c r="L64" s="9">
        <f>июн.25!G62</f>
        <v>0</v>
      </c>
      <c r="M64" s="9">
        <f>июл.25!G62</f>
        <v>0</v>
      </c>
      <c r="N64" s="9">
        <f>авг.25!G62</f>
        <v>0</v>
      </c>
      <c r="O64" s="9">
        <f>сен.25!G62</f>
        <v>0</v>
      </c>
      <c r="P64" s="9">
        <f>окт.25!G62</f>
        <v>0</v>
      </c>
      <c r="Q64" s="9">
        <f>ноя.25!G62</f>
        <v>0</v>
      </c>
      <c r="R64" s="9">
        <f>дек.25!G62</f>
        <v>0</v>
      </c>
    </row>
    <row r="65" spans="1:18" ht="15" customHeight="1">
      <c r="A65" s="18"/>
      <c r="B65" s="37"/>
      <c r="C65" s="15">
        <v>57</v>
      </c>
      <c r="D65" s="115">
        <v>-16560.36</v>
      </c>
      <c r="E65" s="39">
        <f t="shared" si="0"/>
        <v>-16560.36</v>
      </c>
      <c r="F65" s="8">
        <f>янв.25!H63+фев.25!H63+мар.25!H63+апр.25!H63+май.25!H63+июн.25!H63+июл.25!H63+авг.25!H63+сен.25!H63+окт.25!H63+ноя.25!H63+дек.25!H63</f>
        <v>0</v>
      </c>
      <c r="G65" s="8">
        <f>янв.25!G63</f>
        <v>0</v>
      </c>
      <c r="H65" s="8">
        <f>фев.25!G63</f>
        <v>0</v>
      </c>
      <c r="I65" s="8">
        <f>мар.25!G63</f>
        <v>0</v>
      </c>
      <c r="J65" s="8">
        <f>апр.25!G63</f>
        <v>0</v>
      </c>
      <c r="K65" s="8">
        <f>май.25!G63</f>
        <v>0</v>
      </c>
      <c r="L65" s="9">
        <f>июн.25!G63</f>
        <v>0</v>
      </c>
      <c r="M65" s="9">
        <f>июл.25!G63</f>
        <v>0</v>
      </c>
      <c r="N65" s="9">
        <f>авг.25!G63</f>
        <v>0</v>
      </c>
      <c r="O65" s="9">
        <f>сен.25!G63</f>
        <v>0</v>
      </c>
      <c r="P65" s="9">
        <f>окт.25!G63</f>
        <v>0</v>
      </c>
      <c r="Q65" s="9">
        <f>ноя.25!G63</f>
        <v>0</v>
      </c>
      <c r="R65" s="9">
        <f>дек.25!G63</f>
        <v>0</v>
      </c>
    </row>
    <row r="66" spans="1:18" ht="15" customHeight="1">
      <c r="A66" s="18"/>
      <c r="B66" s="37"/>
      <c r="C66" s="15">
        <v>58</v>
      </c>
      <c r="D66" s="115">
        <v>2000</v>
      </c>
      <c r="E66" s="39">
        <f t="shared" si="0"/>
        <v>2000</v>
      </c>
      <c r="F66" s="8">
        <f>янв.25!H64+фев.25!H64+мар.25!H64+апр.25!H64+май.25!H64+июн.25!H64+июл.25!H64+авг.25!H64+сен.25!H64+окт.25!H64+ноя.25!H64+дек.25!H64</f>
        <v>0</v>
      </c>
      <c r="G66" s="8">
        <f>янв.25!G64</f>
        <v>0</v>
      </c>
      <c r="H66" s="8">
        <f>фев.25!G64</f>
        <v>0</v>
      </c>
      <c r="I66" s="8">
        <f>мар.25!G64</f>
        <v>0</v>
      </c>
      <c r="J66" s="8">
        <f>апр.25!G64</f>
        <v>0</v>
      </c>
      <c r="K66" s="8">
        <f>май.25!G64</f>
        <v>0</v>
      </c>
      <c r="L66" s="9">
        <f>июн.25!G64</f>
        <v>0</v>
      </c>
      <c r="M66" s="9">
        <f>июл.25!G64</f>
        <v>0</v>
      </c>
      <c r="N66" s="9">
        <f>авг.25!G64</f>
        <v>0</v>
      </c>
      <c r="O66" s="9">
        <f>сен.25!G64</f>
        <v>0</v>
      </c>
      <c r="P66" s="9">
        <f>окт.25!G64</f>
        <v>0</v>
      </c>
      <c r="Q66" s="9">
        <f>ноя.25!G64</f>
        <v>0</v>
      </c>
      <c r="R66" s="9">
        <f>дек.25!G64</f>
        <v>0</v>
      </c>
    </row>
    <row r="67" spans="1:18" ht="15" customHeight="1">
      <c r="A67" s="18"/>
      <c r="B67" s="37"/>
      <c r="C67" s="15">
        <v>59</v>
      </c>
      <c r="D67" s="115">
        <v>-3276.2400000000034</v>
      </c>
      <c r="E67" s="39">
        <f t="shared" si="0"/>
        <v>-4854.0000000000036</v>
      </c>
      <c r="F67" s="8">
        <f>янв.25!H65+фев.25!H65+мар.25!H65+апр.25!H65+май.25!H65+июн.25!H65+июл.25!H65+авг.25!H65+сен.25!H65+окт.25!H65+ноя.25!H65+дек.25!H65</f>
        <v>6280</v>
      </c>
      <c r="G67" s="8">
        <f>янв.25!G65</f>
        <v>2997.9700000000003</v>
      </c>
      <c r="H67" s="8">
        <f>фев.25!G65</f>
        <v>2975.98</v>
      </c>
      <c r="I67" s="8">
        <f>мар.25!G65</f>
        <v>1883.81</v>
      </c>
      <c r="J67" s="8">
        <f>апр.25!G65</f>
        <v>0</v>
      </c>
      <c r="K67" s="8">
        <f>май.25!G65</f>
        <v>0</v>
      </c>
      <c r="L67" s="9">
        <f>июн.25!G65</f>
        <v>0</v>
      </c>
      <c r="M67" s="9">
        <f>июл.25!G65</f>
        <v>0</v>
      </c>
      <c r="N67" s="9">
        <f>авг.25!G65</f>
        <v>0</v>
      </c>
      <c r="O67" s="9">
        <f>сен.25!G65</f>
        <v>0</v>
      </c>
      <c r="P67" s="9">
        <f>окт.25!G65</f>
        <v>0</v>
      </c>
      <c r="Q67" s="9">
        <f>ноя.25!G65</f>
        <v>0</v>
      </c>
      <c r="R67" s="9">
        <f>дек.25!G65</f>
        <v>0</v>
      </c>
    </row>
    <row r="68" spans="1:18" ht="15" customHeight="1">
      <c r="A68" s="18"/>
      <c r="B68" s="37"/>
      <c r="C68" s="15">
        <v>60</v>
      </c>
      <c r="D68" s="115">
        <v>-332.24000000000115</v>
      </c>
      <c r="E68" s="39">
        <f t="shared" si="0"/>
        <v>-814.45000000000095</v>
      </c>
      <c r="F68" s="8">
        <f>янв.25!H66+фев.25!H66+мар.25!H66+апр.25!H66+май.25!H66+июн.25!H66+июл.25!H66+авг.25!H66+сен.25!H66+окт.25!H66+ноя.25!H66+дек.25!H66</f>
        <v>1169.6500000000001</v>
      </c>
      <c r="G68" s="8">
        <f>янв.25!G66</f>
        <v>630.99</v>
      </c>
      <c r="H68" s="8">
        <f>фев.25!G66</f>
        <v>477.09</v>
      </c>
      <c r="I68" s="8">
        <f>мар.25!G66</f>
        <v>543.78</v>
      </c>
      <c r="J68" s="8">
        <f>апр.25!G66</f>
        <v>0</v>
      </c>
      <c r="K68" s="8">
        <f>май.25!G66</f>
        <v>0</v>
      </c>
      <c r="L68" s="9">
        <f>июн.25!G66</f>
        <v>0</v>
      </c>
      <c r="M68" s="9">
        <f>июл.25!G66</f>
        <v>0</v>
      </c>
      <c r="N68" s="9">
        <f>авг.25!G66</f>
        <v>0</v>
      </c>
      <c r="O68" s="9">
        <f>сен.25!G66</f>
        <v>0</v>
      </c>
      <c r="P68" s="9">
        <f>окт.25!G66</f>
        <v>0</v>
      </c>
      <c r="Q68" s="9">
        <f>ноя.25!G66</f>
        <v>0</v>
      </c>
      <c r="R68" s="9">
        <f>дек.25!G66</f>
        <v>0</v>
      </c>
    </row>
    <row r="69" spans="1:18" ht="15" customHeight="1">
      <c r="A69" s="18"/>
      <c r="B69" s="37"/>
      <c r="C69" s="15">
        <v>61</v>
      </c>
      <c r="D69" s="115">
        <v>0</v>
      </c>
      <c r="E69" s="39">
        <f t="shared" si="0"/>
        <v>0</v>
      </c>
      <c r="F69" s="8">
        <f>янв.25!H67+фев.25!H67+мар.25!H67+апр.25!H67+май.25!H67+июн.25!H67+июл.25!H67+авг.25!H67+сен.25!H67+окт.25!H67+ноя.25!H67+дек.25!H67</f>
        <v>0</v>
      </c>
      <c r="G69" s="8">
        <f>янв.25!G67</f>
        <v>0</v>
      </c>
      <c r="H69" s="8">
        <f>фев.25!G67</f>
        <v>0</v>
      </c>
      <c r="I69" s="8">
        <f>мар.25!G67</f>
        <v>0</v>
      </c>
      <c r="J69" s="8">
        <f>апр.25!G67</f>
        <v>0</v>
      </c>
      <c r="K69" s="8">
        <f>май.25!G67</f>
        <v>0</v>
      </c>
      <c r="L69" s="9">
        <f>июн.25!G67</f>
        <v>0</v>
      </c>
      <c r="M69" s="9">
        <f>июл.25!G67</f>
        <v>0</v>
      </c>
      <c r="N69" s="9">
        <f>авг.25!G67</f>
        <v>0</v>
      </c>
      <c r="O69" s="9">
        <f>сен.25!G67</f>
        <v>0</v>
      </c>
      <c r="P69" s="9">
        <f>окт.25!G67</f>
        <v>0</v>
      </c>
      <c r="Q69" s="9">
        <f>ноя.25!G67</f>
        <v>0</v>
      </c>
      <c r="R69" s="9">
        <f>дек.25!G67</f>
        <v>0</v>
      </c>
    </row>
    <row r="70" spans="1:18" ht="15" customHeight="1">
      <c r="A70" s="18"/>
      <c r="B70" s="37"/>
      <c r="C70" s="15">
        <v>62</v>
      </c>
      <c r="D70" s="115">
        <v>-7980.449999999998</v>
      </c>
      <c r="E70" s="39">
        <f t="shared" si="0"/>
        <v>-5503.7999999999984</v>
      </c>
      <c r="F70" s="8">
        <f>янв.25!H68+фев.25!H68+мар.25!H68+апр.25!H68+май.25!H68+июн.25!H68+июл.25!H68+авг.25!H68+сен.25!H68+окт.25!H68+ноя.25!H68+дек.25!H68</f>
        <v>17100</v>
      </c>
      <c r="G70" s="8">
        <f>янв.25!G68</f>
        <v>9096.5300000000007</v>
      </c>
      <c r="H70" s="8">
        <f>фев.25!G68</f>
        <v>3716.31</v>
      </c>
      <c r="I70" s="8">
        <f>мар.25!G68</f>
        <v>1810.51</v>
      </c>
      <c r="J70" s="8">
        <f>апр.25!G68</f>
        <v>0</v>
      </c>
      <c r="K70" s="8">
        <f>май.25!G68</f>
        <v>0</v>
      </c>
      <c r="L70" s="9">
        <f>июн.25!G68</f>
        <v>0</v>
      </c>
      <c r="M70" s="9">
        <f>июл.25!G68</f>
        <v>0</v>
      </c>
      <c r="N70" s="9">
        <f>авг.25!G68</f>
        <v>0</v>
      </c>
      <c r="O70" s="9">
        <f>сен.25!G68</f>
        <v>0</v>
      </c>
      <c r="P70" s="9">
        <f>окт.25!G68</f>
        <v>0</v>
      </c>
      <c r="Q70" s="9">
        <f>ноя.25!G68</f>
        <v>0</v>
      </c>
      <c r="R70" s="9">
        <f>дек.25!G68</f>
        <v>0</v>
      </c>
    </row>
    <row r="71" spans="1:18" ht="15" customHeight="1">
      <c r="A71" s="18"/>
      <c r="B71" s="37"/>
      <c r="C71" s="15">
        <v>63</v>
      </c>
      <c r="D71" s="115">
        <v>750.61999999999989</v>
      </c>
      <c r="E71" s="39">
        <f t="shared" si="0"/>
        <v>1052.6599999999999</v>
      </c>
      <c r="F71" s="8">
        <f>янв.25!H69+фев.25!H69+мар.25!H69+апр.25!H69+май.25!H69+июн.25!H69+июл.25!H69+авг.25!H69+сен.25!H69+окт.25!H69+ноя.25!H69+дек.25!H69</f>
        <v>1800</v>
      </c>
      <c r="G71" s="8">
        <f>янв.25!G69</f>
        <v>492.48</v>
      </c>
      <c r="H71" s="8">
        <f>фев.25!G69</f>
        <v>487.34999999999997</v>
      </c>
      <c r="I71" s="8">
        <f>мар.25!G69</f>
        <v>518.13</v>
      </c>
      <c r="J71" s="8">
        <f>апр.25!G69</f>
        <v>0</v>
      </c>
      <c r="K71" s="8">
        <f>май.25!G69</f>
        <v>0</v>
      </c>
      <c r="L71" s="9">
        <f>июн.25!G69</f>
        <v>0</v>
      </c>
      <c r="M71" s="9">
        <f>июл.25!G69</f>
        <v>0</v>
      </c>
      <c r="N71" s="9">
        <f>авг.25!G69</f>
        <v>0</v>
      </c>
      <c r="O71" s="9">
        <f>сен.25!G69</f>
        <v>0</v>
      </c>
      <c r="P71" s="9">
        <f>окт.25!G69</f>
        <v>0</v>
      </c>
      <c r="Q71" s="9">
        <f>ноя.25!G69</f>
        <v>0</v>
      </c>
      <c r="R71" s="9">
        <f>дек.25!G69</f>
        <v>0</v>
      </c>
    </row>
    <row r="72" spans="1:18" ht="15" customHeight="1">
      <c r="A72" s="18"/>
      <c r="B72" s="37"/>
      <c r="C72" s="15">
        <v>64</v>
      </c>
      <c r="D72" s="115">
        <v>-17.480000000000132</v>
      </c>
      <c r="E72" s="39">
        <f t="shared" si="0"/>
        <v>-17.480000000000132</v>
      </c>
      <c r="F72" s="8">
        <f>янв.25!H70+фев.25!H70+мар.25!H70+апр.25!H70+май.25!H70+июн.25!H70+июл.25!H70+авг.25!H70+сен.25!H70+окт.25!H70+ноя.25!H70+дек.25!H70</f>
        <v>0</v>
      </c>
      <c r="G72" s="8">
        <f>янв.25!G70</f>
        <v>0</v>
      </c>
      <c r="H72" s="8">
        <f>фев.25!G70</f>
        <v>0</v>
      </c>
      <c r="I72" s="8">
        <f>мар.25!G70</f>
        <v>0</v>
      </c>
      <c r="J72" s="8">
        <f>апр.25!G70</f>
        <v>0</v>
      </c>
      <c r="K72" s="8">
        <f>май.25!G70</f>
        <v>0</v>
      </c>
      <c r="L72" s="9">
        <f>июн.25!G70</f>
        <v>0</v>
      </c>
      <c r="M72" s="9">
        <f>июл.25!G70</f>
        <v>0</v>
      </c>
      <c r="N72" s="9">
        <f>авг.25!G70</f>
        <v>0</v>
      </c>
      <c r="O72" s="9">
        <f>сен.25!G70</f>
        <v>0</v>
      </c>
      <c r="P72" s="9">
        <f>окт.25!G70</f>
        <v>0</v>
      </c>
      <c r="Q72" s="9">
        <f>ноя.25!G70</f>
        <v>0</v>
      </c>
      <c r="R72" s="9">
        <f>дек.25!G70</f>
        <v>0</v>
      </c>
    </row>
    <row r="73" spans="1:18" ht="15" customHeight="1">
      <c r="A73" s="18"/>
      <c r="B73" s="37"/>
      <c r="C73" s="15">
        <v>65</v>
      </c>
      <c r="D73" s="115">
        <v>-484.3499999999965</v>
      </c>
      <c r="E73" s="39">
        <f t="shared" si="0"/>
        <v>-3782.9399999999969</v>
      </c>
      <c r="F73" s="8">
        <f>янв.25!H71+фев.25!H71+мар.25!H71+апр.25!H71+май.25!H71+июн.25!H71+июл.25!H71+авг.25!H71+сен.25!H71+окт.25!H71+ноя.25!H71+дек.25!H71</f>
        <v>2149.4699999999998</v>
      </c>
      <c r="G73" s="8">
        <f>янв.25!G71</f>
        <v>2149.4699999999998</v>
      </c>
      <c r="H73" s="8">
        <f>фев.25!G71</f>
        <v>2144.34</v>
      </c>
      <c r="I73" s="8">
        <f>мар.25!G71</f>
        <v>1154.25</v>
      </c>
      <c r="J73" s="8">
        <f>апр.25!G71</f>
        <v>0</v>
      </c>
      <c r="K73" s="8">
        <f>май.25!G71</f>
        <v>0</v>
      </c>
      <c r="L73" s="9">
        <f>июн.25!G71</f>
        <v>0</v>
      </c>
      <c r="M73" s="9">
        <f>июл.25!G71</f>
        <v>0</v>
      </c>
      <c r="N73" s="9">
        <f>авг.25!G71</f>
        <v>0</v>
      </c>
      <c r="O73" s="9">
        <f>сен.25!G71</f>
        <v>0</v>
      </c>
      <c r="P73" s="9">
        <f>окт.25!G71</f>
        <v>0</v>
      </c>
      <c r="Q73" s="9">
        <f>ноя.25!G71</f>
        <v>0</v>
      </c>
      <c r="R73" s="9">
        <f>дек.25!G71</f>
        <v>0</v>
      </c>
    </row>
    <row r="74" spans="1:18" ht="15" customHeight="1">
      <c r="A74" s="18"/>
      <c r="B74" s="37"/>
      <c r="C74" s="15">
        <v>66</v>
      </c>
      <c r="D74" s="115">
        <v>587.79999999999995</v>
      </c>
      <c r="E74" s="39">
        <f t="shared" ref="E74:E137" si="1">F74-G74-H74-I74-J74-K74-L74-M74-N74-O74-P74-Q74-R74+D74</f>
        <v>587.79999999999995</v>
      </c>
      <c r="F74" s="8">
        <f>янв.25!H72+фев.25!H72+мар.25!H72+апр.25!H72+май.25!H72+июн.25!H72+июл.25!H72+авг.25!H72+сен.25!H72+окт.25!H72+ноя.25!H72+дек.25!H72</f>
        <v>0</v>
      </c>
      <c r="G74" s="8">
        <f>янв.25!G72</f>
        <v>0</v>
      </c>
      <c r="H74" s="8">
        <f>фев.25!G72</f>
        <v>0</v>
      </c>
      <c r="I74" s="8">
        <f>мар.25!G72</f>
        <v>0</v>
      </c>
      <c r="J74" s="8">
        <f>апр.25!G72</f>
        <v>0</v>
      </c>
      <c r="K74" s="8">
        <f>май.25!G72</f>
        <v>0</v>
      </c>
      <c r="L74" s="9">
        <f>июн.25!G72</f>
        <v>0</v>
      </c>
      <c r="M74" s="9">
        <f>июл.25!G72</f>
        <v>0</v>
      </c>
      <c r="N74" s="9">
        <f>авг.25!G72</f>
        <v>0</v>
      </c>
      <c r="O74" s="9">
        <f>сен.25!G72</f>
        <v>0</v>
      </c>
      <c r="P74" s="9">
        <f>окт.25!G72</f>
        <v>0</v>
      </c>
      <c r="Q74" s="9">
        <f>ноя.25!G72</f>
        <v>0</v>
      </c>
      <c r="R74" s="9">
        <f>дек.25!G72</f>
        <v>0</v>
      </c>
    </row>
    <row r="75" spans="1:18" ht="15" customHeight="1">
      <c r="A75" s="18"/>
      <c r="B75" s="37"/>
      <c r="C75" s="15">
        <v>67</v>
      </c>
      <c r="D75" s="115">
        <v>-404.05999999999949</v>
      </c>
      <c r="E75" s="39">
        <f t="shared" si="1"/>
        <v>-836.03999999999951</v>
      </c>
      <c r="F75" s="8">
        <f>янв.25!H73+фев.25!H73+мар.25!H73+апр.25!H73+май.25!H73+июн.25!H73+июл.25!H73+авг.25!H73+сен.25!H73+окт.25!H73+ноя.25!H73+дек.25!H73</f>
        <v>830</v>
      </c>
      <c r="G75" s="8">
        <f>янв.25!G73</f>
        <v>513</v>
      </c>
      <c r="H75" s="8">
        <f>фев.25!G73</f>
        <v>400.14</v>
      </c>
      <c r="I75" s="8">
        <f>мар.25!G73</f>
        <v>348.84</v>
      </c>
      <c r="J75" s="8">
        <f>апр.25!G73</f>
        <v>0</v>
      </c>
      <c r="K75" s="8">
        <f>май.25!G73</f>
        <v>0</v>
      </c>
      <c r="L75" s="9">
        <f>июн.25!G73</f>
        <v>0</v>
      </c>
      <c r="M75" s="9">
        <f>июл.25!G73</f>
        <v>0</v>
      </c>
      <c r="N75" s="9">
        <f>авг.25!G73</f>
        <v>0</v>
      </c>
      <c r="O75" s="9">
        <f>сен.25!G73</f>
        <v>0</v>
      </c>
      <c r="P75" s="9">
        <f>окт.25!G73</f>
        <v>0</v>
      </c>
      <c r="Q75" s="9">
        <f>ноя.25!G73</f>
        <v>0</v>
      </c>
      <c r="R75" s="9">
        <f>дек.25!G73</f>
        <v>0</v>
      </c>
    </row>
    <row r="76" spans="1:18" ht="15" customHeight="1">
      <c r="A76" s="21"/>
      <c r="B76" s="37"/>
      <c r="C76" s="15">
        <v>68</v>
      </c>
      <c r="D76" s="115">
        <v>0</v>
      </c>
      <c r="E76" s="39">
        <f t="shared" si="1"/>
        <v>0</v>
      </c>
      <c r="F76" s="8">
        <f>янв.25!H74+фев.25!H74+мар.25!H74+апр.25!H74+май.25!H74+июн.25!H74+июл.25!H74+авг.25!H74+сен.25!H74+окт.25!H74+ноя.25!H74+дек.25!H74</f>
        <v>0</v>
      </c>
      <c r="G76" s="8">
        <f>янв.25!G74</f>
        <v>0</v>
      </c>
      <c r="H76" s="8">
        <f>фев.25!G74</f>
        <v>0</v>
      </c>
      <c r="I76" s="8">
        <f>мар.25!G74</f>
        <v>0</v>
      </c>
      <c r="J76" s="8">
        <f>апр.25!G74</f>
        <v>0</v>
      </c>
      <c r="K76" s="8">
        <f>май.25!G74</f>
        <v>0</v>
      </c>
      <c r="L76" s="9">
        <f>июн.25!G74</f>
        <v>0</v>
      </c>
      <c r="M76" s="9">
        <f>июл.25!G74</f>
        <v>0</v>
      </c>
      <c r="N76" s="9">
        <f>авг.25!G74</f>
        <v>0</v>
      </c>
      <c r="O76" s="9">
        <f>сен.25!G74</f>
        <v>0</v>
      </c>
      <c r="P76" s="9">
        <f>окт.25!G74</f>
        <v>0</v>
      </c>
      <c r="Q76" s="9">
        <f>ноя.25!G74</f>
        <v>0</v>
      </c>
      <c r="R76" s="9">
        <f>дек.25!G74</f>
        <v>0</v>
      </c>
    </row>
    <row r="77" spans="1:18" ht="15" customHeight="1">
      <c r="A77" s="11"/>
      <c r="B77" s="37"/>
      <c r="C77" s="15">
        <v>69</v>
      </c>
      <c r="D77" s="115">
        <v>-1860.11</v>
      </c>
      <c r="E77" s="39">
        <f t="shared" si="1"/>
        <v>-1867.4399999999998</v>
      </c>
      <c r="F77" s="8">
        <f>янв.25!H75+фев.25!H75+мар.25!H75+апр.25!H75+май.25!H75+июн.25!H75+июл.25!H75+авг.25!H75+сен.25!H75+окт.25!H75+ноя.25!H75+дек.25!H75</f>
        <v>0</v>
      </c>
      <c r="G77" s="8">
        <f>янв.25!G75</f>
        <v>0</v>
      </c>
      <c r="H77" s="8">
        <f>фев.25!G75</f>
        <v>0</v>
      </c>
      <c r="I77" s="8">
        <f>мар.25!G75</f>
        <v>7.33</v>
      </c>
      <c r="J77" s="8">
        <f>апр.25!G75</f>
        <v>0</v>
      </c>
      <c r="K77" s="8">
        <f>май.25!G75</f>
        <v>0</v>
      </c>
      <c r="L77" s="9">
        <f>июн.25!G75</f>
        <v>0</v>
      </c>
      <c r="M77" s="9">
        <f>июл.25!G75</f>
        <v>0</v>
      </c>
      <c r="N77" s="9">
        <f>авг.25!G75</f>
        <v>0</v>
      </c>
      <c r="O77" s="9">
        <f>сен.25!G75</f>
        <v>0</v>
      </c>
      <c r="P77" s="9">
        <f>окт.25!G75</f>
        <v>0</v>
      </c>
      <c r="Q77" s="9">
        <f>ноя.25!G75</f>
        <v>0</v>
      </c>
      <c r="R77" s="9">
        <f>дек.25!G75</f>
        <v>0</v>
      </c>
    </row>
    <row r="78" spans="1:18">
      <c r="A78" s="18"/>
      <c r="B78" s="37"/>
      <c r="C78" s="15">
        <v>70</v>
      </c>
      <c r="D78" s="115">
        <v>-863.99000000000251</v>
      </c>
      <c r="E78" s="39">
        <f t="shared" si="1"/>
        <v>-9403.4400000000023</v>
      </c>
      <c r="F78" s="8">
        <f>янв.25!H76+фев.25!H76+мар.25!H76+апр.25!H76+май.25!H76+июн.25!H76+июл.25!H76+авг.25!H76+сен.25!H76+окт.25!H76+ноя.25!H76+дек.25!H76</f>
        <v>0</v>
      </c>
      <c r="G78" s="8">
        <f>янв.25!G76</f>
        <v>6809.57</v>
      </c>
      <c r="H78" s="8">
        <f>фев.25!G76</f>
        <v>0</v>
      </c>
      <c r="I78" s="8">
        <f>мар.25!G76</f>
        <v>1729.88</v>
      </c>
      <c r="J78" s="8">
        <f>апр.25!G76</f>
        <v>0</v>
      </c>
      <c r="K78" s="8">
        <f>май.25!G76</f>
        <v>0</v>
      </c>
      <c r="L78" s="9">
        <f>июн.25!G76</f>
        <v>0</v>
      </c>
      <c r="M78" s="9">
        <f>июл.25!G76</f>
        <v>0</v>
      </c>
      <c r="N78" s="9">
        <f>авг.25!G76</f>
        <v>0</v>
      </c>
      <c r="O78" s="9">
        <f>сен.25!G76</f>
        <v>0</v>
      </c>
      <c r="P78" s="9">
        <f>окт.25!G76</f>
        <v>0</v>
      </c>
      <c r="Q78" s="9">
        <f>ноя.25!G76</f>
        <v>0</v>
      </c>
      <c r="R78" s="9">
        <f>дек.25!G76</f>
        <v>0</v>
      </c>
    </row>
    <row r="79" spans="1:18" ht="15" customHeight="1">
      <c r="A79" s="18"/>
      <c r="B79" s="37"/>
      <c r="C79" s="15">
        <v>71</v>
      </c>
      <c r="D79" s="115">
        <v>-6047.89</v>
      </c>
      <c r="E79" s="39">
        <f t="shared" si="1"/>
        <v>-3376.4800000000005</v>
      </c>
      <c r="F79" s="8">
        <f>янв.25!H77+фев.25!H77+мар.25!H77+апр.25!H77+май.25!H77+июн.25!H77+июл.25!H77+авг.25!H77+сен.25!H77+окт.25!H77+ноя.25!H77+дек.25!H77</f>
        <v>17500</v>
      </c>
      <c r="G79" s="8">
        <f>янв.25!G77</f>
        <v>5512.16</v>
      </c>
      <c r="H79" s="8">
        <f>фев.25!G77</f>
        <v>4229.41</v>
      </c>
      <c r="I79" s="8">
        <f>мар.25!G77</f>
        <v>5087.0200000000004</v>
      </c>
      <c r="J79" s="8">
        <f>апр.25!G77</f>
        <v>0</v>
      </c>
      <c r="K79" s="8">
        <f>май.25!G77</f>
        <v>0</v>
      </c>
      <c r="L79" s="9">
        <f>июн.25!G77</f>
        <v>0</v>
      </c>
      <c r="M79" s="9">
        <f>июл.25!G77</f>
        <v>0</v>
      </c>
      <c r="N79" s="9">
        <f>авг.25!G77</f>
        <v>0</v>
      </c>
      <c r="O79" s="9">
        <f>сен.25!G77</f>
        <v>0</v>
      </c>
      <c r="P79" s="9">
        <f>окт.25!G77</f>
        <v>0</v>
      </c>
      <c r="Q79" s="9">
        <f>ноя.25!G77</f>
        <v>0</v>
      </c>
      <c r="R79" s="9">
        <f>дек.25!G77</f>
        <v>0</v>
      </c>
    </row>
    <row r="80" spans="1:18" ht="15" customHeight="1">
      <c r="A80" s="18"/>
      <c r="B80" s="37"/>
      <c r="C80" s="15">
        <v>72</v>
      </c>
      <c r="D80" s="115">
        <v>0</v>
      </c>
      <c r="E80" s="39">
        <f t="shared" si="1"/>
        <v>0</v>
      </c>
      <c r="F80" s="8">
        <f>янв.25!H78+фев.25!H78+мар.25!H78+апр.25!H78+май.25!H78+июн.25!H78+июл.25!H78+авг.25!H78+сен.25!H78+окт.25!H78+ноя.25!H78+дек.25!H78</f>
        <v>0</v>
      </c>
      <c r="G80" s="8">
        <f>янв.25!G78</f>
        <v>0</v>
      </c>
      <c r="H80" s="8">
        <f>фев.25!G78</f>
        <v>0</v>
      </c>
      <c r="I80" s="8">
        <f>мар.25!G78</f>
        <v>0</v>
      </c>
      <c r="J80" s="8">
        <f>апр.25!G78</f>
        <v>0</v>
      </c>
      <c r="K80" s="8">
        <f>май.25!G78</f>
        <v>0</v>
      </c>
      <c r="L80" s="9">
        <f>июн.25!G78</f>
        <v>0</v>
      </c>
      <c r="M80" s="9">
        <f>июл.25!G78</f>
        <v>0</v>
      </c>
      <c r="N80" s="9">
        <f>авг.25!G78</f>
        <v>0</v>
      </c>
      <c r="O80" s="9">
        <f>сен.25!G78</f>
        <v>0</v>
      </c>
      <c r="P80" s="9">
        <f>окт.25!G78</f>
        <v>0</v>
      </c>
      <c r="Q80" s="9">
        <f>ноя.25!G78</f>
        <v>0</v>
      </c>
      <c r="R80" s="9">
        <f>дек.25!G78</f>
        <v>0</v>
      </c>
    </row>
    <row r="81" spans="1:18" ht="15" customHeight="1">
      <c r="A81" s="11"/>
      <c r="B81" s="37"/>
      <c r="C81" s="15">
        <v>73</v>
      </c>
      <c r="D81" s="115">
        <v>0</v>
      </c>
      <c r="E81" s="39">
        <f t="shared" si="1"/>
        <v>0</v>
      </c>
      <c r="F81" s="8">
        <f>янв.25!H79+фев.25!H79+мар.25!H79+апр.25!H79+май.25!H79+июн.25!H79+июл.25!H79+авг.25!H79+сен.25!H79+окт.25!H79+ноя.25!H79+дек.25!H79</f>
        <v>0</v>
      </c>
      <c r="G81" s="8">
        <f>янв.25!G79</f>
        <v>0</v>
      </c>
      <c r="H81" s="8">
        <f>фев.25!G79</f>
        <v>0</v>
      </c>
      <c r="I81" s="8">
        <f>мар.25!G79</f>
        <v>0</v>
      </c>
      <c r="J81" s="8">
        <f>апр.25!G79</f>
        <v>0</v>
      </c>
      <c r="K81" s="8">
        <f>май.25!G79</f>
        <v>0</v>
      </c>
      <c r="L81" s="9">
        <f>июн.25!G79</f>
        <v>0</v>
      </c>
      <c r="M81" s="9">
        <f>июл.25!G79</f>
        <v>0</v>
      </c>
      <c r="N81" s="9">
        <f>авг.25!G79</f>
        <v>0</v>
      </c>
      <c r="O81" s="9">
        <f>сен.25!G79</f>
        <v>0</v>
      </c>
      <c r="P81" s="9">
        <f>окт.25!G79</f>
        <v>0</v>
      </c>
      <c r="Q81" s="9">
        <f>ноя.25!G79</f>
        <v>0</v>
      </c>
      <c r="R81" s="9">
        <f>дек.25!G79</f>
        <v>0</v>
      </c>
    </row>
    <row r="82" spans="1:18" ht="15" customHeight="1">
      <c r="A82" s="18"/>
      <c r="B82" s="37"/>
      <c r="C82" s="15">
        <v>74</v>
      </c>
      <c r="D82" s="115">
        <v>9.0949470177292824E-12</v>
      </c>
      <c r="E82" s="39">
        <f t="shared" si="1"/>
        <v>9.0949470177292824E-12</v>
      </c>
      <c r="F82" s="8">
        <f>янв.25!H80+фев.25!H80+мар.25!H80+апр.25!H80+май.25!H80+июн.25!H80+июл.25!H80+авг.25!H80+сен.25!H80+окт.25!H80+ноя.25!H80+дек.25!H80</f>
        <v>0</v>
      </c>
      <c r="G82" s="8">
        <f>янв.25!G80</f>
        <v>0</v>
      </c>
      <c r="H82" s="8">
        <f>фев.25!G80</f>
        <v>0</v>
      </c>
      <c r="I82" s="8">
        <f>мар.25!G80</f>
        <v>0</v>
      </c>
      <c r="J82" s="8">
        <f>апр.25!G80</f>
        <v>0</v>
      </c>
      <c r="K82" s="8">
        <f>май.25!G80</f>
        <v>0</v>
      </c>
      <c r="L82" s="9">
        <f>июн.25!G80</f>
        <v>0</v>
      </c>
      <c r="M82" s="9">
        <f>июл.25!G80</f>
        <v>0</v>
      </c>
      <c r="N82" s="9">
        <f>авг.25!G80</f>
        <v>0</v>
      </c>
      <c r="O82" s="9">
        <f>сен.25!G80</f>
        <v>0</v>
      </c>
      <c r="P82" s="9">
        <f>окт.25!G80</f>
        <v>0</v>
      </c>
      <c r="Q82" s="9">
        <f>ноя.25!G80</f>
        <v>0</v>
      </c>
      <c r="R82" s="9">
        <f>дек.25!G80</f>
        <v>0</v>
      </c>
    </row>
    <row r="83" spans="1:18" ht="15" customHeight="1">
      <c r="A83" s="18"/>
      <c r="B83" s="37"/>
      <c r="C83" s="15">
        <v>75</v>
      </c>
      <c r="D83" s="115">
        <v>23.319999999999986</v>
      </c>
      <c r="E83" s="39">
        <f t="shared" si="1"/>
        <v>-101.29000000000002</v>
      </c>
      <c r="F83" s="8">
        <f>янв.25!H81+фев.25!H81+мар.25!H81+апр.25!H81+май.25!H81+июн.25!H81+июл.25!H81+авг.25!H81+сен.25!H81+окт.25!H81+ноя.25!H81+дек.25!H81</f>
        <v>0</v>
      </c>
      <c r="G83" s="8">
        <f>янв.25!G81</f>
        <v>0</v>
      </c>
      <c r="H83" s="8">
        <f>фев.25!G81</f>
        <v>124.61</v>
      </c>
      <c r="I83" s="8">
        <f>мар.25!G81</f>
        <v>0</v>
      </c>
      <c r="J83" s="8">
        <f>апр.25!G81</f>
        <v>0</v>
      </c>
      <c r="K83" s="8">
        <f>май.25!G81</f>
        <v>0</v>
      </c>
      <c r="L83" s="9">
        <f>июн.25!G81</f>
        <v>0</v>
      </c>
      <c r="M83" s="9">
        <f>июл.25!G81</f>
        <v>0</v>
      </c>
      <c r="N83" s="9">
        <f>авг.25!G81</f>
        <v>0</v>
      </c>
      <c r="O83" s="9">
        <f>сен.25!G81</f>
        <v>0</v>
      </c>
      <c r="P83" s="9">
        <f>окт.25!G81</f>
        <v>0</v>
      </c>
      <c r="Q83" s="9">
        <f>ноя.25!G81</f>
        <v>0</v>
      </c>
      <c r="R83" s="9">
        <f>дек.25!G81</f>
        <v>0</v>
      </c>
    </row>
    <row r="84" spans="1:18" ht="15" customHeight="1">
      <c r="A84" s="11"/>
      <c r="B84" s="37"/>
      <c r="C84" s="15">
        <v>76</v>
      </c>
      <c r="D84" s="115">
        <v>-6401.210000000011</v>
      </c>
      <c r="E84" s="39">
        <f t="shared" si="1"/>
        <v>-17517.930000000011</v>
      </c>
      <c r="F84" s="8">
        <f>янв.25!H82+фев.25!H82+мар.25!H82+апр.25!H82+май.25!H82+июн.25!H82+июл.25!H82+авг.25!H82+сен.25!H82+окт.25!H82+ноя.25!H82+дек.25!H82</f>
        <v>21925.61</v>
      </c>
      <c r="G84" s="8">
        <f>янв.25!G82</f>
        <v>13635.539999999999</v>
      </c>
      <c r="H84" s="8">
        <f>фев.25!G82</f>
        <v>9511.02</v>
      </c>
      <c r="I84" s="8">
        <f>мар.25!G82</f>
        <v>9895.77</v>
      </c>
      <c r="J84" s="8">
        <f>апр.25!G82</f>
        <v>0</v>
      </c>
      <c r="K84" s="8">
        <f>май.25!G82</f>
        <v>0</v>
      </c>
      <c r="L84" s="9">
        <f>июн.25!G82</f>
        <v>0</v>
      </c>
      <c r="M84" s="9">
        <f>июл.25!G82</f>
        <v>0</v>
      </c>
      <c r="N84" s="9">
        <f>авг.25!G82</f>
        <v>0</v>
      </c>
      <c r="O84" s="9">
        <f>сен.25!G82</f>
        <v>0</v>
      </c>
      <c r="P84" s="9">
        <f>окт.25!G82</f>
        <v>0</v>
      </c>
      <c r="Q84" s="9">
        <f>ноя.25!G82</f>
        <v>0</v>
      </c>
      <c r="R84" s="9">
        <f>дек.25!G82</f>
        <v>0</v>
      </c>
    </row>
    <row r="85" spans="1:18" ht="15" customHeight="1">
      <c r="A85" s="18"/>
      <c r="B85" s="37"/>
      <c r="C85" s="15">
        <v>77</v>
      </c>
      <c r="D85" s="115">
        <v>2132.579999999999</v>
      </c>
      <c r="E85" s="39">
        <f t="shared" si="1"/>
        <v>17.619999999998981</v>
      </c>
      <c r="F85" s="8">
        <f>янв.25!H83+фев.25!H83+мар.25!H83+апр.25!H83+май.25!H83+июн.25!H83+июл.25!H83+авг.25!H83+сен.25!H83+окт.25!H83+ноя.25!H83+дек.25!H83</f>
        <v>4000</v>
      </c>
      <c r="G85" s="8">
        <f>янв.25!G83</f>
        <v>2826.63</v>
      </c>
      <c r="H85" s="8">
        <f>фев.25!G83</f>
        <v>1744.2</v>
      </c>
      <c r="I85" s="8">
        <f>мар.25!G83</f>
        <v>1544.1299999999999</v>
      </c>
      <c r="J85" s="8">
        <f>апр.25!G83</f>
        <v>0</v>
      </c>
      <c r="K85" s="8">
        <f>май.25!G83</f>
        <v>0</v>
      </c>
      <c r="L85" s="9">
        <f>июн.25!G83</f>
        <v>0</v>
      </c>
      <c r="M85" s="9">
        <f>июл.25!G83</f>
        <v>0</v>
      </c>
      <c r="N85" s="9">
        <f>авг.25!G83</f>
        <v>0</v>
      </c>
      <c r="O85" s="9">
        <f>сен.25!G83</f>
        <v>0</v>
      </c>
      <c r="P85" s="9">
        <f>окт.25!G83</f>
        <v>0</v>
      </c>
      <c r="Q85" s="9">
        <f>ноя.25!G83</f>
        <v>0</v>
      </c>
      <c r="R85" s="9">
        <f>дек.25!G83</f>
        <v>0</v>
      </c>
    </row>
    <row r="86" spans="1:18" ht="15" customHeight="1">
      <c r="A86" s="18"/>
      <c r="B86" s="37"/>
      <c r="C86" s="15">
        <v>78</v>
      </c>
      <c r="D86" s="115">
        <v>0</v>
      </c>
      <c r="E86" s="39">
        <f t="shared" si="1"/>
        <v>0</v>
      </c>
      <c r="F86" s="8">
        <f>янв.25!H84+фев.25!H84+мар.25!H84+апр.25!H84+май.25!H84+июн.25!H84+июл.25!H84+авг.25!H84+сен.25!H84+окт.25!H84+ноя.25!H84+дек.25!H84</f>
        <v>0</v>
      </c>
      <c r="G86" s="8">
        <f>янв.25!G84</f>
        <v>0</v>
      </c>
      <c r="H86" s="8">
        <f>фев.25!G84</f>
        <v>0</v>
      </c>
      <c r="I86" s="8">
        <f>мар.25!G84</f>
        <v>0</v>
      </c>
      <c r="J86" s="8">
        <f>апр.25!G84</f>
        <v>0</v>
      </c>
      <c r="K86" s="8">
        <f>май.25!G84</f>
        <v>0</v>
      </c>
      <c r="L86" s="9">
        <f>июн.25!G84</f>
        <v>0</v>
      </c>
      <c r="M86" s="9">
        <f>июл.25!G84</f>
        <v>0</v>
      </c>
      <c r="N86" s="9">
        <f>авг.25!G84</f>
        <v>0</v>
      </c>
      <c r="O86" s="9">
        <f>сен.25!G84</f>
        <v>0</v>
      </c>
      <c r="P86" s="9">
        <f>окт.25!G84</f>
        <v>0</v>
      </c>
      <c r="Q86" s="9">
        <f>ноя.25!G84</f>
        <v>0</v>
      </c>
      <c r="R86" s="9">
        <f>дек.25!G84</f>
        <v>0</v>
      </c>
    </row>
    <row r="87" spans="1:18" ht="15" customHeight="1">
      <c r="A87" s="18"/>
      <c r="B87" s="37"/>
      <c r="C87" s="15">
        <v>79</v>
      </c>
      <c r="D87" s="115">
        <v>0</v>
      </c>
      <c r="E87" s="39">
        <f t="shared" si="1"/>
        <v>0</v>
      </c>
      <c r="F87" s="8">
        <f>янв.25!H85+фев.25!H85+мар.25!H85+апр.25!H85+май.25!H85+июн.25!H85+июл.25!H85+авг.25!H85+сен.25!H85+окт.25!H85+ноя.25!H85+дек.25!H85</f>
        <v>0</v>
      </c>
      <c r="G87" s="8">
        <f>янв.25!G85</f>
        <v>0</v>
      </c>
      <c r="H87" s="8">
        <f>фев.25!G85</f>
        <v>0</v>
      </c>
      <c r="I87" s="8">
        <f>мар.25!G85</f>
        <v>0</v>
      </c>
      <c r="J87" s="8">
        <f>апр.25!G85</f>
        <v>0</v>
      </c>
      <c r="K87" s="8">
        <f>май.25!G85</f>
        <v>0</v>
      </c>
      <c r="L87" s="9">
        <f>июн.25!G85</f>
        <v>0</v>
      </c>
      <c r="M87" s="9">
        <f>июл.25!G85</f>
        <v>0</v>
      </c>
      <c r="N87" s="9">
        <f>авг.25!G85</f>
        <v>0</v>
      </c>
      <c r="O87" s="9">
        <f>сен.25!G85</f>
        <v>0</v>
      </c>
      <c r="P87" s="9">
        <f>окт.25!G85</f>
        <v>0</v>
      </c>
      <c r="Q87" s="9">
        <f>ноя.25!G85</f>
        <v>0</v>
      </c>
      <c r="R87" s="9">
        <f>дек.25!G85</f>
        <v>0</v>
      </c>
    </row>
    <row r="88" spans="1:18" ht="15" customHeight="1">
      <c r="A88" s="18"/>
      <c r="B88" s="37"/>
      <c r="C88" s="15">
        <v>80</v>
      </c>
      <c r="D88" s="115">
        <v>0</v>
      </c>
      <c r="E88" s="39">
        <f t="shared" si="1"/>
        <v>0</v>
      </c>
      <c r="F88" s="8">
        <f>янв.25!H86+фев.25!H86+мар.25!H86+апр.25!H86+май.25!H86+июн.25!H86+июл.25!H86+авг.25!H86+сен.25!H86+окт.25!H86+ноя.25!H86+дек.25!H86</f>
        <v>0</v>
      </c>
      <c r="G88" s="8">
        <f>янв.25!G86</f>
        <v>0</v>
      </c>
      <c r="H88" s="8">
        <f>фев.25!G86</f>
        <v>0</v>
      </c>
      <c r="I88" s="8">
        <f>мар.25!G86</f>
        <v>0</v>
      </c>
      <c r="J88" s="8">
        <f>апр.25!G86</f>
        <v>0</v>
      </c>
      <c r="K88" s="8">
        <f>май.25!G86</f>
        <v>0</v>
      </c>
      <c r="L88" s="9">
        <f>июн.25!G86</f>
        <v>0</v>
      </c>
      <c r="M88" s="9">
        <f>июл.25!G86</f>
        <v>0</v>
      </c>
      <c r="N88" s="9">
        <f>авг.25!G86</f>
        <v>0</v>
      </c>
      <c r="O88" s="9">
        <f>сен.25!G86</f>
        <v>0</v>
      </c>
      <c r="P88" s="9">
        <f>окт.25!G86</f>
        <v>0</v>
      </c>
      <c r="Q88" s="9">
        <f>ноя.25!G86</f>
        <v>0</v>
      </c>
      <c r="R88" s="9">
        <f>дек.25!G86</f>
        <v>0</v>
      </c>
    </row>
    <row r="89" spans="1:18" ht="15" customHeight="1">
      <c r="A89" s="18"/>
      <c r="B89" s="37"/>
      <c r="C89" s="15">
        <v>81</v>
      </c>
      <c r="D89" s="115">
        <v>-2733.0500000000038</v>
      </c>
      <c r="E89" s="39">
        <f t="shared" si="1"/>
        <v>-10351.400000000005</v>
      </c>
      <c r="F89" s="8">
        <f>янв.25!H87+фев.25!H87+мар.25!H87+апр.25!H87+май.25!H87+июн.25!H87+июл.25!H87+авг.25!H87+сен.25!H87+окт.25!H87+ноя.25!H87+дек.25!H87</f>
        <v>18000</v>
      </c>
      <c r="G89" s="8">
        <f>янв.25!G87</f>
        <v>10511.22</v>
      </c>
      <c r="H89" s="8">
        <f>фев.25!G87</f>
        <v>6912.1900000000005</v>
      </c>
      <c r="I89" s="8">
        <f>мар.25!G87</f>
        <v>8194.94</v>
      </c>
      <c r="J89" s="8">
        <f>апр.25!G87</f>
        <v>0</v>
      </c>
      <c r="K89" s="8">
        <f>май.25!G87</f>
        <v>0</v>
      </c>
      <c r="L89" s="9">
        <f>июн.25!G87</f>
        <v>0</v>
      </c>
      <c r="M89" s="9">
        <f>июл.25!G87</f>
        <v>0</v>
      </c>
      <c r="N89" s="9">
        <f>авг.25!G87</f>
        <v>0</v>
      </c>
      <c r="O89" s="9">
        <f>сен.25!G87</f>
        <v>0</v>
      </c>
      <c r="P89" s="9">
        <f>окт.25!G87</f>
        <v>0</v>
      </c>
      <c r="Q89" s="9">
        <f>ноя.25!G87</f>
        <v>0</v>
      </c>
      <c r="R89" s="9">
        <f>дек.25!G87</f>
        <v>0</v>
      </c>
    </row>
    <row r="90" spans="1:18">
      <c r="A90" s="11"/>
      <c r="B90" s="37"/>
      <c r="C90" s="15">
        <v>82</v>
      </c>
      <c r="D90" s="115">
        <v>1347.0499999999997</v>
      </c>
      <c r="E90" s="39">
        <f t="shared" si="1"/>
        <v>1470.5699999999997</v>
      </c>
      <c r="F90" s="8">
        <f>янв.25!H88+фев.25!H88+мар.25!H88+апр.25!H88+май.25!H88+июн.25!H88+июл.25!H88+авг.25!H88+сен.25!H88+окт.25!H88+ноя.25!H88+дек.25!H88</f>
        <v>2000</v>
      </c>
      <c r="G90" s="8">
        <f>янв.25!G88</f>
        <v>366.5</v>
      </c>
      <c r="H90" s="8">
        <f>фев.25!G88</f>
        <v>1509.98</v>
      </c>
      <c r="I90" s="8">
        <f>мар.25!G88</f>
        <v>0</v>
      </c>
      <c r="J90" s="8">
        <f>апр.25!G88</f>
        <v>0</v>
      </c>
      <c r="K90" s="8">
        <f>май.25!G88</f>
        <v>0</v>
      </c>
      <c r="L90" s="9">
        <f>июн.25!G88</f>
        <v>0</v>
      </c>
      <c r="M90" s="9">
        <f>июл.25!G88</f>
        <v>0</v>
      </c>
      <c r="N90" s="9">
        <f>авг.25!G88</f>
        <v>0</v>
      </c>
      <c r="O90" s="9">
        <f>сен.25!G88</f>
        <v>0</v>
      </c>
      <c r="P90" s="9">
        <f>окт.25!G88</f>
        <v>0</v>
      </c>
      <c r="Q90" s="9">
        <f>ноя.25!G88</f>
        <v>0</v>
      </c>
      <c r="R90" s="9">
        <f>дек.25!G88</f>
        <v>0</v>
      </c>
    </row>
    <row r="91" spans="1:18" ht="15" customHeight="1">
      <c r="A91" s="18"/>
      <c r="B91" s="37"/>
      <c r="C91" s="15">
        <v>83</v>
      </c>
      <c r="D91" s="115">
        <v>0</v>
      </c>
      <c r="E91" s="39">
        <f t="shared" si="1"/>
        <v>0</v>
      </c>
      <c r="F91" s="8">
        <f>янв.25!H89+фев.25!H89+мар.25!H89+апр.25!H89+май.25!H89+июн.25!H89+июл.25!H89+авг.25!H89+сен.25!H89+окт.25!H89+ноя.25!H89+дек.25!H89</f>
        <v>0</v>
      </c>
      <c r="G91" s="8">
        <f>янв.25!G89</f>
        <v>0</v>
      </c>
      <c r="H91" s="8">
        <f>фев.25!G89</f>
        <v>0</v>
      </c>
      <c r="I91" s="8">
        <f>мар.25!G89</f>
        <v>0</v>
      </c>
      <c r="J91" s="8">
        <f>апр.25!G89</f>
        <v>0</v>
      </c>
      <c r="K91" s="8">
        <f>май.25!G89</f>
        <v>0</v>
      </c>
      <c r="L91" s="9">
        <f>июн.25!G89</f>
        <v>0</v>
      </c>
      <c r="M91" s="9">
        <f>июл.25!G89</f>
        <v>0</v>
      </c>
      <c r="N91" s="9">
        <f>авг.25!G89</f>
        <v>0</v>
      </c>
      <c r="O91" s="9">
        <f>сен.25!G89</f>
        <v>0</v>
      </c>
      <c r="P91" s="9">
        <f>окт.25!G89</f>
        <v>0</v>
      </c>
      <c r="Q91" s="9">
        <f>ноя.25!G89</f>
        <v>0</v>
      </c>
      <c r="R91" s="9">
        <f>дек.25!G89</f>
        <v>0</v>
      </c>
    </row>
    <row r="92" spans="1:18" ht="15" customHeight="1">
      <c r="A92" s="18"/>
      <c r="B92" s="37"/>
      <c r="C92" s="15">
        <v>84</v>
      </c>
      <c r="D92" s="115">
        <v>3345.72</v>
      </c>
      <c r="E92" s="39">
        <f t="shared" si="1"/>
        <v>3345.72</v>
      </c>
      <c r="F92" s="8">
        <f>янв.25!H90+фев.25!H90+мар.25!H90+апр.25!H90+май.25!H90+июн.25!H90+июл.25!H90+авг.25!H90+сен.25!H90+окт.25!H90+ноя.25!H90+дек.25!H90</f>
        <v>0</v>
      </c>
      <c r="G92" s="8">
        <f>янв.25!G90</f>
        <v>0</v>
      </c>
      <c r="H92" s="8">
        <f>фев.25!G90</f>
        <v>0</v>
      </c>
      <c r="I92" s="8">
        <f>мар.25!G90</f>
        <v>0</v>
      </c>
      <c r="J92" s="8">
        <f>апр.25!G90</f>
        <v>0</v>
      </c>
      <c r="K92" s="8">
        <f>май.25!G90</f>
        <v>0</v>
      </c>
      <c r="L92" s="9">
        <f>июн.25!G90</f>
        <v>0</v>
      </c>
      <c r="M92" s="9">
        <f>июл.25!G90</f>
        <v>0</v>
      </c>
      <c r="N92" s="9">
        <f>авг.25!G90</f>
        <v>0</v>
      </c>
      <c r="O92" s="9">
        <f>сен.25!G90</f>
        <v>0</v>
      </c>
      <c r="P92" s="9">
        <f>окт.25!G90</f>
        <v>0</v>
      </c>
      <c r="Q92" s="9">
        <f>ноя.25!G90</f>
        <v>0</v>
      </c>
      <c r="R92" s="9">
        <f>дек.25!G90</f>
        <v>0</v>
      </c>
    </row>
    <row r="93" spans="1:18" ht="15" customHeight="1">
      <c r="A93" s="18"/>
      <c r="B93" s="37"/>
      <c r="C93" s="15">
        <v>85</v>
      </c>
      <c r="D93" s="115">
        <v>0</v>
      </c>
      <c r="E93" s="39">
        <f t="shared" si="1"/>
        <v>0</v>
      </c>
      <c r="F93" s="8">
        <f>янв.25!H91+фев.25!H91+мар.25!H91+апр.25!H91+май.25!H91+июн.25!H91+июл.25!H91+авг.25!H91+сен.25!H91+окт.25!H91+ноя.25!H91+дек.25!H91</f>
        <v>0</v>
      </c>
      <c r="G93" s="8">
        <f>янв.25!G91</f>
        <v>0</v>
      </c>
      <c r="H93" s="8">
        <f>фев.25!G91</f>
        <v>0</v>
      </c>
      <c r="I93" s="8">
        <f>мар.25!G91</f>
        <v>0</v>
      </c>
      <c r="J93" s="8">
        <f>апр.25!G91</f>
        <v>0</v>
      </c>
      <c r="K93" s="8">
        <f>май.25!G91</f>
        <v>0</v>
      </c>
      <c r="L93" s="9">
        <f>июн.25!G91</f>
        <v>0</v>
      </c>
      <c r="M93" s="9">
        <f>июл.25!G91</f>
        <v>0</v>
      </c>
      <c r="N93" s="9">
        <f>авг.25!G91</f>
        <v>0</v>
      </c>
      <c r="O93" s="9">
        <f>сен.25!G91</f>
        <v>0</v>
      </c>
      <c r="P93" s="9">
        <f>окт.25!G91</f>
        <v>0</v>
      </c>
      <c r="Q93" s="9">
        <f>ноя.25!G91</f>
        <v>0</v>
      </c>
      <c r="R93" s="9">
        <f>дек.25!G91</f>
        <v>0</v>
      </c>
    </row>
    <row r="94" spans="1:18" ht="15" customHeight="1">
      <c r="A94" s="21"/>
      <c r="B94" s="37"/>
      <c r="C94" s="91">
        <v>86</v>
      </c>
      <c r="D94" s="115">
        <v>0</v>
      </c>
      <c r="E94" s="39">
        <f t="shared" si="1"/>
        <v>0</v>
      </c>
      <c r="F94" s="8">
        <f>янв.25!H92+фев.25!H92+мар.25!H92+апр.25!H92+май.25!H92+июн.25!H92+июл.25!H92+авг.25!H92+сен.25!H92+окт.25!H92+ноя.25!H92+дек.25!H92</f>
        <v>0</v>
      </c>
      <c r="G94" s="8">
        <f>янв.25!G92</f>
        <v>0</v>
      </c>
      <c r="H94" s="8">
        <f>фев.25!G92</f>
        <v>0</v>
      </c>
      <c r="I94" s="8">
        <f>мар.25!G92</f>
        <v>0</v>
      </c>
      <c r="J94" s="8">
        <f>апр.25!G92</f>
        <v>0</v>
      </c>
      <c r="K94" s="8">
        <f>май.25!G92</f>
        <v>0</v>
      </c>
      <c r="L94" s="9">
        <f>июн.25!G92</f>
        <v>0</v>
      </c>
      <c r="M94" s="9">
        <f>июл.25!G92</f>
        <v>0</v>
      </c>
      <c r="N94" s="9">
        <f>авг.25!G92</f>
        <v>0</v>
      </c>
      <c r="O94" s="9">
        <f>сен.25!G92</f>
        <v>0</v>
      </c>
      <c r="P94" s="9">
        <f>окт.25!G92</f>
        <v>0</v>
      </c>
      <c r="Q94" s="9">
        <f>ноя.25!G92</f>
        <v>0</v>
      </c>
      <c r="R94" s="9">
        <f>дек.25!G92</f>
        <v>0</v>
      </c>
    </row>
    <row r="95" spans="1:18" ht="15" customHeight="1">
      <c r="A95" s="18"/>
      <c r="B95" s="37"/>
      <c r="C95" s="15">
        <v>87</v>
      </c>
      <c r="D95" s="115">
        <v>3575.829999999999</v>
      </c>
      <c r="E95" s="39">
        <f t="shared" si="1"/>
        <v>-2478.7500000000009</v>
      </c>
      <c r="F95" s="8">
        <f>янв.25!H93+фев.25!H93+мар.25!H93+апр.25!H93+май.25!H93+июн.25!H93+июл.25!H93+авг.25!H93+сен.25!H93+окт.25!H93+ноя.25!H93+дек.25!H93</f>
        <v>0</v>
      </c>
      <c r="G95" s="8">
        <f>янв.25!G93</f>
        <v>1641.92</v>
      </c>
      <c r="H95" s="8">
        <f>фев.25!G93</f>
        <v>1605.27</v>
      </c>
      <c r="I95" s="8">
        <f>мар.25!G93</f>
        <v>2807.39</v>
      </c>
      <c r="J95" s="8">
        <f>апр.25!G93</f>
        <v>0</v>
      </c>
      <c r="K95" s="8">
        <f>май.25!G93</f>
        <v>0</v>
      </c>
      <c r="L95" s="9">
        <f>июн.25!G93</f>
        <v>0</v>
      </c>
      <c r="M95" s="9">
        <f>июл.25!G93</f>
        <v>0</v>
      </c>
      <c r="N95" s="9">
        <f>авг.25!G93</f>
        <v>0</v>
      </c>
      <c r="O95" s="9">
        <f>сен.25!G93</f>
        <v>0</v>
      </c>
      <c r="P95" s="9">
        <f>окт.25!G93</f>
        <v>0</v>
      </c>
      <c r="Q95" s="9">
        <f>ноя.25!G93</f>
        <v>0</v>
      </c>
      <c r="R95" s="9">
        <f>дек.25!G93</f>
        <v>0</v>
      </c>
    </row>
    <row r="96" spans="1:18" ht="15" customHeight="1">
      <c r="A96" s="18"/>
      <c r="B96" s="37"/>
      <c r="C96" s="15">
        <v>88</v>
      </c>
      <c r="D96" s="115">
        <v>-12545.340000000015</v>
      </c>
      <c r="E96" s="39">
        <f t="shared" si="1"/>
        <v>-12109.640000000014</v>
      </c>
      <c r="F96" s="8">
        <f>янв.25!H94+фев.25!H94+мар.25!H94+апр.25!H94+май.25!H94+июн.25!H94+июл.25!H94+авг.25!H94+сен.25!H94+окт.25!H94+ноя.25!H94+дек.25!H94</f>
        <v>54751</v>
      </c>
      <c r="G96" s="8">
        <f>янв.25!G94</f>
        <v>20223.47</v>
      </c>
      <c r="H96" s="8">
        <f>фев.25!G94</f>
        <v>15810.81</v>
      </c>
      <c r="I96" s="8">
        <f>мар.25!G94</f>
        <v>18281.02</v>
      </c>
      <c r="J96" s="8">
        <f>апр.25!G94</f>
        <v>0</v>
      </c>
      <c r="K96" s="8">
        <f>май.25!G94</f>
        <v>0</v>
      </c>
      <c r="L96" s="9">
        <f>июн.25!G94</f>
        <v>0</v>
      </c>
      <c r="M96" s="9">
        <f>июл.25!G94</f>
        <v>0</v>
      </c>
      <c r="N96" s="9">
        <f>авг.25!G94</f>
        <v>0</v>
      </c>
      <c r="O96" s="9">
        <f>сен.25!G94</f>
        <v>0</v>
      </c>
      <c r="P96" s="9">
        <f>окт.25!G94</f>
        <v>0</v>
      </c>
      <c r="Q96" s="9">
        <f>ноя.25!G94</f>
        <v>0</v>
      </c>
      <c r="R96" s="9">
        <f>дек.25!G94</f>
        <v>0</v>
      </c>
    </row>
    <row r="97" spans="1:18" ht="15" customHeight="1">
      <c r="A97" s="18"/>
      <c r="B97" s="37"/>
      <c r="C97" s="15">
        <v>89</v>
      </c>
      <c r="D97" s="115">
        <v>-15532.270000000026</v>
      </c>
      <c r="E97" s="39">
        <f t="shared" si="1"/>
        <v>-32237.340000000022</v>
      </c>
      <c r="F97" s="8">
        <f>янв.25!H95+фев.25!H95+мар.25!H95+апр.25!H95+май.25!H95+июн.25!H95+июл.25!H95+авг.25!H95+сен.25!H95+окт.25!H95+ноя.25!H95+дек.25!H95</f>
        <v>32999.660000000003</v>
      </c>
      <c r="G97" s="8">
        <f>янв.25!G95</f>
        <v>17467.39</v>
      </c>
      <c r="H97" s="8">
        <f>фев.25!G95</f>
        <v>15466.3</v>
      </c>
      <c r="I97" s="8">
        <f>мар.25!G95</f>
        <v>16771.04</v>
      </c>
      <c r="J97" s="8">
        <f>апр.25!G95</f>
        <v>0</v>
      </c>
      <c r="K97" s="8">
        <f>май.25!G95</f>
        <v>0</v>
      </c>
      <c r="L97" s="9">
        <f>июн.25!G95</f>
        <v>0</v>
      </c>
      <c r="M97" s="9">
        <f>июл.25!G95</f>
        <v>0</v>
      </c>
      <c r="N97" s="9">
        <f>авг.25!G95</f>
        <v>0</v>
      </c>
      <c r="O97" s="9">
        <f>сен.25!G95</f>
        <v>0</v>
      </c>
      <c r="P97" s="9">
        <f>окт.25!G95</f>
        <v>0</v>
      </c>
      <c r="Q97" s="9">
        <f>ноя.25!G95</f>
        <v>0</v>
      </c>
      <c r="R97" s="9">
        <f>дек.25!G95</f>
        <v>0</v>
      </c>
    </row>
    <row r="98" spans="1:18" ht="15" customHeight="1">
      <c r="A98" s="18"/>
      <c r="B98" s="37"/>
      <c r="C98" s="15">
        <v>90</v>
      </c>
      <c r="D98" s="115">
        <v>934.87999999999818</v>
      </c>
      <c r="E98" s="39">
        <f t="shared" si="1"/>
        <v>934.87999999999818</v>
      </c>
      <c r="F98" s="8">
        <f>янв.25!H96+фев.25!H96+мар.25!H96+апр.25!H96+май.25!H96+июн.25!H96+июл.25!H96+авг.25!H96+сен.25!H96+окт.25!H96+ноя.25!H96+дек.25!H96</f>
        <v>0</v>
      </c>
      <c r="G98" s="8">
        <f>янв.25!G96</f>
        <v>0</v>
      </c>
      <c r="H98" s="8">
        <f>фев.25!G96</f>
        <v>0</v>
      </c>
      <c r="I98" s="8">
        <f>мар.25!G96</f>
        <v>0</v>
      </c>
      <c r="J98" s="8">
        <f>апр.25!G96</f>
        <v>0</v>
      </c>
      <c r="K98" s="8">
        <f>май.25!G96</f>
        <v>0</v>
      </c>
      <c r="L98" s="9">
        <f>июн.25!G96</f>
        <v>0</v>
      </c>
      <c r="M98" s="9">
        <f>июл.25!G96</f>
        <v>0</v>
      </c>
      <c r="N98" s="9">
        <f>авг.25!G96</f>
        <v>0</v>
      </c>
      <c r="O98" s="9">
        <f>сен.25!G96</f>
        <v>0</v>
      </c>
      <c r="P98" s="9">
        <f>окт.25!G96</f>
        <v>0</v>
      </c>
      <c r="Q98" s="9">
        <f>ноя.25!G96</f>
        <v>0</v>
      </c>
      <c r="R98" s="9">
        <f>дек.25!G96</f>
        <v>0</v>
      </c>
    </row>
    <row r="99" spans="1:18" ht="15" customHeight="1">
      <c r="A99" s="18"/>
      <c r="B99" s="37"/>
      <c r="C99" s="15">
        <v>91</v>
      </c>
      <c r="D99" s="115">
        <v>-541</v>
      </c>
      <c r="E99" s="39">
        <f t="shared" si="1"/>
        <v>-606.97</v>
      </c>
      <c r="F99" s="8">
        <f>янв.25!H97+фев.25!H97+мар.25!H97+апр.25!H97+май.25!H97+июн.25!H97+июл.25!H97+авг.25!H97+сен.25!H97+окт.25!H97+ноя.25!H97+дек.25!H97</f>
        <v>0</v>
      </c>
      <c r="G99" s="8">
        <f>янв.25!G97</f>
        <v>21.990000000000002</v>
      </c>
      <c r="H99" s="8">
        <f>фев.25!G97</f>
        <v>14.66</v>
      </c>
      <c r="I99" s="8">
        <f>мар.25!G97</f>
        <v>29.32</v>
      </c>
      <c r="J99" s="8">
        <f>апр.25!G97</f>
        <v>0</v>
      </c>
      <c r="K99" s="8">
        <f>май.25!G97</f>
        <v>0</v>
      </c>
      <c r="L99" s="9">
        <f>июн.25!G97</f>
        <v>0</v>
      </c>
      <c r="M99" s="9">
        <f>июл.25!G97</f>
        <v>0</v>
      </c>
      <c r="N99" s="9">
        <f>авг.25!G97</f>
        <v>0</v>
      </c>
      <c r="O99" s="9">
        <f>сен.25!G97</f>
        <v>0</v>
      </c>
      <c r="P99" s="9">
        <f>окт.25!G97</f>
        <v>0</v>
      </c>
      <c r="Q99" s="9">
        <f>ноя.25!G97</f>
        <v>0</v>
      </c>
      <c r="R99" s="9">
        <f>дек.25!G97</f>
        <v>0</v>
      </c>
    </row>
    <row r="100" spans="1:18" ht="15" customHeight="1">
      <c r="A100" s="18"/>
      <c r="B100" s="37"/>
      <c r="C100" s="15">
        <v>92</v>
      </c>
      <c r="D100" s="115">
        <v>2617.7199999999998</v>
      </c>
      <c r="E100" s="39">
        <f t="shared" si="1"/>
        <v>2617.7199999999998</v>
      </c>
      <c r="F100" s="8">
        <f>янв.25!H98+фев.25!H98+мар.25!H98+апр.25!H98+май.25!H98+июн.25!H98+июл.25!H98+авг.25!H98+сен.25!H98+окт.25!H98+ноя.25!H98+дек.25!H98</f>
        <v>0</v>
      </c>
      <c r="G100" s="8">
        <f>янв.25!G98</f>
        <v>0</v>
      </c>
      <c r="H100" s="8">
        <f>фев.25!G98</f>
        <v>0</v>
      </c>
      <c r="I100" s="8">
        <f>мар.25!G98</f>
        <v>0</v>
      </c>
      <c r="J100" s="8">
        <f>апр.25!G98</f>
        <v>0</v>
      </c>
      <c r="K100" s="8">
        <f>май.25!G98</f>
        <v>0</v>
      </c>
      <c r="L100" s="9">
        <f>июн.25!G98</f>
        <v>0</v>
      </c>
      <c r="M100" s="9">
        <f>июл.25!G98</f>
        <v>0</v>
      </c>
      <c r="N100" s="9">
        <f>авг.25!G98</f>
        <v>0</v>
      </c>
      <c r="O100" s="9">
        <f>сен.25!G98</f>
        <v>0</v>
      </c>
      <c r="P100" s="9">
        <f>окт.25!G98</f>
        <v>0</v>
      </c>
      <c r="Q100" s="9">
        <f>ноя.25!G98</f>
        <v>0</v>
      </c>
      <c r="R100" s="9">
        <f>дек.25!G98</f>
        <v>0</v>
      </c>
    </row>
    <row r="101" spans="1:18" ht="15" customHeight="1">
      <c r="A101" s="18"/>
      <c r="B101" s="37"/>
      <c r="C101" s="15">
        <v>93</v>
      </c>
      <c r="D101" s="115">
        <v>0</v>
      </c>
      <c r="E101" s="39">
        <f t="shared" si="1"/>
        <v>0</v>
      </c>
      <c r="F101" s="8">
        <f>янв.25!H99+фев.25!H99+мар.25!H99+апр.25!H99+май.25!H99+июн.25!H99+июл.25!H99+авг.25!H99+сен.25!H99+окт.25!H99+ноя.25!H99+дек.25!H99</f>
        <v>0</v>
      </c>
      <c r="G101" s="8">
        <f>янв.25!G99</f>
        <v>0</v>
      </c>
      <c r="H101" s="8">
        <f>фев.25!G99</f>
        <v>0</v>
      </c>
      <c r="I101" s="8">
        <f>мар.25!G99</f>
        <v>0</v>
      </c>
      <c r="J101" s="8">
        <f>апр.25!G99</f>
        <v>0</v>
      </c>
      <c r="K101" s="8">
        <f>май.25!G99</f>
        <v>0</v>
      </c>
      <c r="L101" s="9">
        <f>июн.25!G99</f>
        <v>0</v>
      </c>
      <c r="M101" s="9">
        <f>июл.25!G99</f>
        <v>0</v>
      </c>
      <c r="N101" s="9">
        <f>авг.25!G99</f>
        <v>0</v>
      </c>
      <c r="O101" s="9">
        <f>сен.25!G99</f>
        <v>0</v>
      </c>
      <c r="P101" s="9">
        <f>окт.25!G99</f>
        <v>0</v>
      </c>
      <c r="Q101" s="9">
        <f>ноя.25!G99</f>
        <v>0</v>
      </c>
      <c r="R101" s="9">
        <f>дек.25!G99</f>
        <v>0</v>
      </c>
    </row>
    <row r="102" spans="1:18" ht="15" customHeight="1">
      <c r="A102" s="18"/>
      <c r="B102" s="37"/>
      <c r="C102" s="15">
        <v>94</v>
      </c>
      <c r="D102" s="115">
        <v>-13.450000000002454</v>
      </c>
      <c r="E102" s="39">
        <f t="shared" si="1"/>
        <v>-13.450000000002454</v>
      </c>
      <c r="F102" s="8">
        <f>янв.25!H100+фев.25!H100+мар.25!H100+апр.25!H100+май.25!H100+июн.25!H100+июл.25!H100+авг.25!H100+сен.25!H100+окт.25!H100+ноя.25!H100+дек.25!H100</f>
        <v>0</v>
      </c>
      <c r="G102" s="8">
        <f>янв.25!G100</f>
        <v>0</v>
      </c>
      <c r="H102" s="8">
        <f>фев.25!G100</f>
        <v>0</v>
      </c>
      <c r="I102" s="8">
        <f>мар.25!G100</f>
        <v>0</v>
      </c>
      <c r="J102" s="8">
        <f>апр.25!G100</f>
        <v>0</v>
      </c>
      <c r="K102" s="8">
        <f>май.25!G100</f>
        <v>0</v>
      </c>
      <c r="L102" s="9">
        <f>июн.25!G100</f>
        <v>0</v>
      </c>
      <c r="M102" s="9">
        <f>июл.25!G100</f>
        <v>0</v>
      </c>
      <c r="N102" s="9">
        <f>авг.25!G100</f>
        <v>0</v>
      </c>
      <c r="O102" s="9">
        <f>сен.25!G100</f>
        <v>0</v>
      </c>
      <c r="P102" s="9">
        <f>окт.25!G100</f>
        <v>0</v>
      </c>
      <c r="Q102" s="9">
        <f>ноя.25!G100</f>
        <v>0</v>
      </c>
      <c r="R102" s="9">
        <f>дек.25!G100</f>
        <v>0</v>
      </c>
    </row>
    <row r="103" spans="1:18" ht="15" customHeight="1">
      <c r="A103" s="18"/>
      <c r="B103" s="37"/>
      <c r="C103" s="15">
        <v>95</v>
      </c>
      <c r="D103" s="115">
        <v>0</v>
      </c>
      <c r="E103" s="39">
        <f t="shared" si="1"/>
        <v>0</v>
      </c>
      <c r="F103" s="8">
        <f>янв.25!H101+фев.25!H101+мар.25!H101+апр.25!H101+май.25!H101+июн.25!H101+июл.25!H101+авг.25!H101+сен.25!H101+окт.25!H101+ноя.25!H101+дек.25!H101</f>
        <v>0</v>
      </c>
      <c r="G103" s="8">
        <f>янв.25!G101</f>
        <v>0</v>
      </c>
      <c r="H103" s="8">
        <f>фев.25!G101</f>
        <v>0</v>
      </c>
      <c r="I103" s="8">
        <f>мар.25!G101</f>
        <v>0</v>
      </c>
      <c r="J103" s="8">
        <f>апр.25!G101</f>
        <v>0</v>
      </c>
      <c r="K103" s="8">
        <f>май.25!G101</f>
        <v>0</v>
      </c>
      <c r="L103" s="9">
        <f>июн.25!G101</f>
        <v>0</v>
      </c>
      <c r="M103" s="9">
        <f>июл.25!G101</f>
        <v>0</v>
      </c>
      <c r="N103" s="9">
        <f>авг.25!G101</f>
        <v>0</v>
      </c>
      <c r="O103" s="9">
        <f>сен.25!G101</f>
        <v>0</v>
      </c>
      <c r="P103" s="9">
        <f>окт.25!G101</f>
        <v>0</v>
      </c>
      <c r="Q103" s="9">
        <f>ноя.25!G101</f>
        <v>0</v>
      </c>
      <c r="R103" s="9">
        <f>дек.25!G101</f>
        <v>0</v>
      </c>
    </row>
    <row r="104" spans="1:18" ht="15" customHeight="1">
      <c r="A104" s="18"/>
      <c r="B104" s="37"/>
      <c r="C104" s="15">
        <v>96</v>
      </c>
      <c r="D104" s="115">
        <v>0</v>
      </c>
      <c r="E104" s="39">
        <f t="shared" si="1"/>
        <v>0</v>
      </c>
      <c r="F104" s="8">
        <f>янв.25!H102+фев.25!H102+мар.25!H102+апр.25!H102+май.25!H102+июн.25!H102+июл.25!H102+авг.25!H102+сен.25!H102+окт.25!H102+ноя.25!H102+дек.25!H102</f>
        <v>0</v>
      </c>
      <c r="G104" s="8">
        <f>янв.25!G102</f>
        <v>0</v>
      </c>
      <c r="H104" s="8">
        <f>фев.25!G102</f>
        <v>0</v>
      </c>
      <c r="I104" s="8">
        <f>мар.25!G102</f>
        <v>0</v>
      </c>
      <c r="J104" s="8">
        <f>апр.25!G102</f>
        <v>0</v>
      </c>
      <c r="K104" s="8">
        <f>май.25!G102</f>
        <v>0</v>
      </c>
      <c r="L104" s="9">
        <f>июн.25!G102</f>
        <v>0</v>
      </c>
      <c r="M104" s="9">
        <f>июл.25!G102</f>
        <v>0</v>
      </c>
      <c r="N104" s="9">
        <f>авг.25!G102</f>
        <v>0</v>
      </c>
      <c r="O104" s="9">
        <f>сен.25!G102</f>
        <v>0</v>
      </c>
      <c r="P104" s="9">
        <f>окт.25!G102</f>
        <v>0</v>
      </c>
      <c r="Q104" s="9">
        <f>ноя.25!G102</f>
        <v>0</v>
      </c>
      <c r="R104" s="9">
        <f>дек.25!G102</f>
        <v>0</v>
      </c>
    </row>
    <row r="105" spans="1:18">
      <c r="A105" s="18"/>
      <c r="B105" s="37"/>
      <c r="C105" s="15">
        <v>97</v>
      </c>
      <c r="D105" s="115">
        <v>-18600.900000000001</v>
      </c>
      <c r="E105" s="39">
        <f t="shared" si="1"/>
        <v>-26092.160000000003</v>
      </c>
      <c r="F105" s="8">
        <f>янв.25!H103+фев.25!H103+мар.25!H103+апр.25!H103+май.25!H103+июн.25!H103+июл.25!H103+авг.25!H103+сен.25!H103+окт.25!H103+ноя.25!H103+дек.25!H103</f>
        <v>0</v>
      </c>
      <c r="G105" s="8">
        <f>янв.25!G103</f>
        <v>2873.36</v>
      </c>
      <c r="H105" s="8">
        <f>фев.25!G103</f>
        <v>1942.45</v>
      </c>
      <c r="I105" s="8">
        <f>мар.25!G103</f>
        <v>2675.45</v>
      </c>
      <c r="J105" s="8">
        <f>апр.25!G103</f>
        <v>0</v>
      </c>
      <c r="K105" s="8">
        <f>май.25!G103</f>
        <v>0</v>
      </c>
      <c r="L105" s="9">
        <f>июн.25!G103</f>
        <v>0</v>
      </c>
      <c r="M105" s="9">
        <f>июл.25!G103</f>
        <v>0</v>
      </c>
      <c r="N105" s="9">
        <f>авг.25!G103</f>
        <v>0</v>
      </c>
      <c r="O105" s="9">
        <f>сен.25!G103</f>
        <v>0</v>
      </c>
      <c r="P105" s="9">
        <f>окт.25!G103</f>
        <v>0</v>
      </c>
      <c r="Q105" s="9">
        <f>ноя.25!G103</f>
        <v>0</v>
      </c>
      <c r="R105" s="9">
        <f>дек.25!G103</f>
        <v>0</v>
      </c>
    </row>
    <row r="106" spans="1:18" ht="15" customHeight="1">
      <c r="A106" s="18"/>
      <c r="B106" s="37"/>
      <c r="C106" s="15">
        <v>98</v>
      </c>
      <c r="D106" s="115">
        <v>-1076.6000000000026</v>
      </c>
      <c r="E106" s="39">
        <f t="shared" si="1"/>
        <v>-4178.6700000000019</v>
      </c>
      <c r="F106" s="8">
        <f>янв.25!H104+фев.25!H104+мар.25!H104+апр.25!H104+май.25!H104+июн.25!H104+июл.25!H104+авг.25!H104+сен.25!H104+окт.25!H104+ноя.25!H104+дек.25!H104</f>
        <v>4280</v>
      </c>
      <c r="G106" s="8">
        <f>янв.25!G104</f>
        <v>3129.2999999999997</v>
      </c>
      <c r="H106" s="8">
        <f>фев.25!G104</f>
        <v>1754.46</v>
      </c>
      <c r="I106" s="8">
        <f>мар.25!G104</f>
        <v>2498.31</v>
      </c>
      <c r="J106" s="8">
        <f>апр.25!G104</f>
        <v>0</v>
      </c>
      <c r="K106" s="8">
        <f>май.25!G104</f>
        <v>0</v>
      </c>
      <c r="L106" s="9">
        <f>июн.25!G104</f>
        <v>0</v>
      </c>
      <c r="M106" s="9">
        <f>июл.25!G104</f>
        <v>0</v>
      </c>
      <c r="N106" s="9">
        <f>авг.25!G104</f>
        <v>0</v>
      </c>
      <c r="O106" s="9">
        <f>сен.25!G104</f>
        <v>0</v>
      </c>
      <c r="P106" s="9">
        <f>окт.25!G104</f>
        <v>0</v>
      </c>
      <c r="Q106" s="9">
        <f>ноя.25!G104</f>
        <v>0</v>
      </c>
      <c r="R106" s="9">
        <f>дек.25!G104</f>
        <v>0</v>
      </c>
    </row>
    <row r="107" spans="1:18" ht="15" customHeight="1">
      <c r="A107" s="18"/>
      <c r="B107" s="37"/>
      <c r="C107" s="15">
        <v>99</v>
      </c>
      <c r="D107" s="115">
        <v>-2425.4999999999945</v>
      </c>
      <c r="E107" s="39">
        <f t="shared" si="1"/>
        <v>-6965.7999999999947</v>
      </c>
      <c r="F107" s="8">
        <f>янв.25!H105+фев.25!H105+мар.25!H105+апр.25!H105+май.25!H105+июн.25!H105+июл.25!H105+авг.25!H105+сен.25!H105+окт.25!H105+ноя.25!H105+дек.25!H105</f>
        <v>6797</v>
      </c>
      <c r="G107" s="8">
        <f>янв.25!G105</f>
        <v>4370.76</v>
      </c>
      <c r="H107" s="8">
        <f>фев.25!G105</f>
        <v>2867.67</v>
      </c>
      <c r="I107" s="8">
        <f>мар.25!G105</f>
        <v>4098.87</v>
      </c>
      <c r="J107" s="8">
        <f>апр.25!G105</f>
        <v>0</v>
      </c>
      <c r="K107" s="8">
        <f>май.25!G105</f>
        <v>0</v>
      </c>
      <c r="L107" s="9">
        <f>июн.25!G105</f>
        <v>0</v>
      </c>
      <c r="M107" s="9">
        <f>июл.25!G105</f>
        <v>0</v>
      </c>
      <c r="N107" s="9">
        <f>авг.25!G105</f>
        <v>0</v>
      </c>
      <c r="O107" s="9">
        <f>сен.25!G105</f>
        <v>0</v>
      </c>
      <c r="P107" s="9">
        <f>окт.25!G105</f>
        <v>0</v>
      </c>
      <c r="Q107" s="9">
        <f>ноя.25!G105</f>
        <v>0</v>
      </c>
      <c r="R107" s="9">
        <f>дек.25!G105</f>
        <v>0</v>
      </c>
    </row>
    <row r="108" spans="1:18" ht="15" customHeight="1">
      <c r="A108" s="18"/>
      <c r="B108" s="37"/>
      <c r="C108" s="15">
        <v>100</v>
      </c>
      <c r="D108" s="115">
        <v>-9870.85</v>
      </c>
      <c r="E108" s="39">
        <f t="shared" si="1"/>
        <v>-24567.5</v>
      </c>
      <c r="F108" s="8">
        <f>янв.25!H106+фев.25!H106+мар.25!H106+апр.25!H106+май.25!H106+июн.25!H106+июл.25!H106+авг.25!H106+сен.25!H106+окт.25!H106+ноя.25!H106+дек.25!H106</f>
        <v>0</v>
      </c>
      <c r="G108" s="8">
        <f>янв.25!G106</f>
        <v>8708.0400000000009</v>
      </c>
      <c r="H108" s="8">
        <f>фев.25!G106</f>
        <v>1920.46</v>
      </c>
      <c r="I108" s="8">
        <f>мар.25!G106</f>
        <v>4068.15</v>
      </c>
      <c r="J108" s="8">
        <f>апр.25!G106</f>
        <v>0</v>
      </c>
      <c r="K108" s="8">
        <f>май.25!G106</f>
        <v>0</v>
      </c>
      <c r="L108" s="9">
        <f>июн.25!G106</f>
        <v>0</v>
      </c>
      <c r="M108" s="9">
        <f>июл.25!G106</f>
        <v>0</v>
      </c>
      <c r="N108" s="9">
        <f>авг.25!G106</f>
        <v>0</v>
      </c>
      <c r="O108" s="9">
        <f>сен.25!G106</f>
        <v>0</v>
      </c>
      <c r="P108" s="9">
        <f>окт.25!G106</f>
        <v>0</v>
      </c>
      <c r="Q108" s="9">
        <f>ноя.25!G106</f>
        <v>0</v>
      </c>
      <c r="R108" s="9">
        <f>дек.25!G106</f>
        <v>0</v>
      </c>
    </row>
    <row r="109" spans="1:18" ht="15" customHeight="1">
      <c r="A109" s="18"/>
      <c r="B109" s="37"/>
      <c r="C109" s="15">
        <v>101</v>
      </c>
      <c r="D109" s="115">
        <v>0</v>
      </c>
      <c r="E109" s="39">
        <f t="shared" si="1"/>
        <v>0</v>
      </c>
      <c r="F109" s="8">
        <f>янв.25!H107+фев.25!H107+мар.25!H107+апр.25!H107+май.25!H107+июн.25!H107+июл.25!H107+авг.25!H107+сен.25!H107+окт.25!H107+ноя.25!H107+дек.25!H107</f>
        <v>0</v>
      </c>
      <c r="G109" s="8">
        <f>янв.25!G107</f>
        <v>0</v>
      </c>
      <c r="H109" s="8">
        <f>фев.25!G107</f>
        <v>0</v>
      </c>
      <c r="I109" s="8">
        <f>мар.25!G107</f>
        <v>0</v>
      </c>
      <c r="J109" s="8">
        <f>апр.25!G107</f>
        <v>0</v>
      </c>
      <c r="K109" s="8">
        <f>май.25!G107</f>
        <v>0</v>
      </c>
      <c r="L109" s="9">
        <f>июн.25!G107</f>
        <v>0</v>
      </c>
      <c r="M109" s="9">
        <f>июл.25!G107</f>
        <v>0</v>
      </c>
      <c r="N109" s="9">
        <f>авг.25!G107</f>
        <v>0</v>
      </c>
      <c r="O109" s="9">
        <f>сен.25!G107</f>
        <v>0</v>
      </c>
      <c r="P109" s="9">
        <f>окт.25!G107</f>
        <v>0</v>
      </c>
      <c r="Q109" s="9">
        <f>ноя.25!G107</f>
        <v>0</v>
      </c>
      <c r="R109" s="9">
        <f>дек.25!G107</f>
        <v>0</v>
      </c>
    </row>
    <row r="110" spans="1:18" ht="15" customHeight="1">
      <c r="A110" s="18"/>
      <c r="B110" s="37"/>
      <c r="C110" s="15">
        <v>102</v>
      </c>
      <c r="D110" s="115">
        <v>0</v>
      </c>
      <c r="E110" s="39">
        <f t="shared" si="1"/>
        <v>0</v>
      </c>
      <c r="F110" s="8">
        <f>янв.25!H108+фев.25!H108+мар.25!H108+апр.25!H108+май.25!H108+июн.25!H108+июл.25!H108+авг.25!H108+сен.25!H108+окт.25!H108+ноя.25!H108+дек.25!H108</f>
        <v>0</v>
      </c>
      <c r="G110" s="8">
        <f>янв.25!G108</f>
        <v>0</v>
      </c>
      <c r="H110" s="8">
        <f>фев.25!G108</f>
        <v>0</v>
      </c>
      <c r="I110" s="8">
        <f>мар.25!G108</f>
        <v>0</v>
      </c>
      <c r="J110" s="8">
        <f>апр.25!G108</f>
        <v>0</v>
      </c>
      <c r="K110" s="8">
        <f>май.25!G108</f>
        <v>0</v>
      </c>
      <c r="L110" s="9">
        <f>июн.25!G108</f>
        <v>0</v>
      </c>
      <c r="M110" s="9">
        <f>июл.25!G108</f>
        <v>0</v>
      </c>
      <c r="N110" s="9">
        <f>авг.25!G108</f>
        <v>0</v>
      </c>
      <c r="O110" s="9">
        <f>сен.25!G108</f>
        <v>0</v>
      </c>
      <c r="P110" s="9">
        <f>окт.25!G108</f>
        <v>0</v>
      </c>
      <c r="Q110" s="9">
        <f>ноя.25!G108</f>
        <v>0</v>
      </c>
      <c r="R110" s="9">
        <f>дек.25!G108</f>
        <v>0</v>
      </c>
    </row>
    <row r="111" spans="1:18" ht="15" customHeight="1">
      <c r="A111" s="18"/>
      <c r="B111" s="37"/>
      <c r="C111" s="15">
        <v>103</v>
      </c>
      <c r="D111" s="115">
        <v>6091.9600000000009</v>
      </c>
      <c r="E111" s="39">
        <f t="shared" si="1"/>
        <v>2290.630000000001</v>
      </c>
      <c r="F111" s="8">
        <f>янв.25!H109+фев.25!H109+мар.25!H109+апр.25!H109+май.25!H109+июн.25!H109+июл.25!H109+авг.25!H109+сен.25!H109+окт.25!H109+ноя.25!H109+дек.25!H109</f>
        <v>0</v>
      </c>
      <c r="G111" s="8">
        <f>янв.25!G109</f>
        <v>1482.57</v>
      </c>
      <c r="H111" s="8">
        <f>фев.25!G109</f>
        <v>1000.35</v>
      </c>
      <c r="I111" s="8">
        <f>мар.25!G109</f>
        <v>1318.41</v>
      </c>
      <c r="J111" s="8">
        <f>апр.25!G109</f>
        <v>0</v>
      </c>
      <c r="K111" s="8">
        <f>май.25!G109</f>
        <v>0</v>
      </c>
      <c r="L111" s="9">
        <f>июн.25!G109</f>
        <v>0</v>
      </c>
      <c r="M111" s="9">
        <f>июл.25!G109</f>
        <v>0</v>
      </c>
      <c r="N111" s="9">
        <f>авг.25!G109</f>
        <v>0</v>
      </c>
      <c r="O111" s="9">
        <f>сен.25!G109</f>
        <v>0</v>
      </c>
      <c r="P111" s="9">
        <f>окт.25!G109</f>
        <v>0</v>
      </c>
      <c r="Q111" s="9">
        <f>ноя.25!G109</f>
        <v>0</v>
      </c>
      <c r="R111" s="9">
        <f>дек.25!G109</f>
        <v>0</v>
      </c>
    </row>
    <row r="112" spans="1:18" ht="15" customHeight="1">
      <c r="A112" s="18"/>
      <c r="B112" s="37"/>
      <c r="C112" s="15">
        <v>104</v>
      </c>
      <c r="D112" s="115">
        <v>-362.24999999999972</v>
      </c>
      <c r="E112" s="39">
        <f t="shared" si="1"/>
        <v>-1244.9999999999998</v>
      </c>
      <c r="F112" s="8">
        <f>янв.25!H110+фев.25!H110+мар.25!H110+апр.25!H110+май.25!H110+июн.25!H110+июл.25!H110+авг.25!H110+сен.25!H110+окт.25!H110+ноя.25!H110+дек.25!H110</f>
        <v>400</v>
      </c>
      <c r="G112" s="8">
        <f>янв.25!G110</f>
        <v>131.94</v>
      </c>
      <c r="H112" s="8">
        <f>фев.25!G110</f>
        <v>0</v>
      </c>
      <c r="I112" s="8">
        <f>мар.25!G110</f>
        <v>1150.81</v>
      </c>
      <c r="J112" s="8">
        <f>апр.25!G110</f>
        <v>0</v>
      </c>
      <c r="K112" s="8">
        <f>май.25!G110</f>
        <v>0</v>
      </c>
      <c r="L112" s="9">
        <f>июн.25!G110</f>
        <v>0</v>
      </c>
      <c r="M112" s="9">
        <f>июл.25!G110</f>
        <v>0</v>
      </c>
      <c r="N112" s="9">
        <f>авг.25!G110</f>
        <v>0</v>
      </c>
      <c r="O112" s="9">
        <f>сен.25!G110</f>
        <v>0</v>
      </c>
      <c r="P112" s="9">
        <f>окт.25!G110</f>
        <v>0</v>
      </c>
      <c r="Q112" s="9">
        <f>ноя.25!G110</f>
        <v>0</v>
      </c>
      <c r="R112" s="9">
        <f>дек.25!G110</f>
        <v>0</v>
      </c>
    </row>
    <row r="113" spans="1:18" ht="15" customHeight="1">
      <c r="A113" s="18"/>
      <c r="B113" s="37"/>
      <c r="C113" s="15">
        <v>105</v>
      </c>
      <c r="D113" s="115">
        <v>-9531.1200000000008</v>
      </c>
      <c r="E113" s="39">
        <f t="shared" si="1"/>
        <v>-4557.7100000000009</v>
      </c>
      <c r="F113" s="8">
        <f>янв.25!H111+фев.25!H111+мар.25!H111+апр.25!H111+май.25!H111+июн.25!H111+июл.25!H111+авг.25!H111+сен.25!H111+окт.25!H111+ноя.25!H111+дек.25!H111</f>
        <v>9540</v>
      </c>
      <c r="G113" s="8">
        <f>янв.25!G111</f>
        <v>2308.9499999999998</v>
      </c>
      <c r="H113" s="8">
        <f>фев.25!G111</f>
        <v>916.25</v>
      </c>
      <c r="I113" s="8">
        <f>мар.25!G111</f>
        <v>1341.39</v>
      </c>
      <c r="J113" s="8">
        <f>апр.25!G111</f>
        <v>0</v>
      </c>
      <c r="K113" s="8">
        <f>май.25!G111</f>
        <v>0</v>
      </c>
      <c r="L113" s="9">
        <f>июн.25!G111</f>
        <v>0</v>
      </c>
      <c r="M113" s="9">
        <f>июл.25!G111</f>
        <v>0</v>
      </c>
      <c r="N113" s="9">
        <f>авг.25!G111</f>
        <v>0</v>
      </c>
      <c r="O113" s="9">
        <f>сен.25!G111</f>
        <v>0</v>
      </c>
      <c r="P113" s="9">
        <f>окт.25!G111</f>
        <v>0</v>
      </c>
      <c r="Q113" s="9">
        <f>ноя.25!G111</f>
        <v>0</v>
      </c>
      <c r="R113" s="9">
        <f>дек.25!G111</f>
        <v>0</v>
      </c>
    </row>
    <row r="114" spans="1:18" ht="15" customHeight="1">
      <c r="A114" s="18"/>
      <c r="B114" s="37"/>
      <c r="C114" s="15">
        <v>106</v>
      </c>
      <c r="D114" s="115">
        <v>0</v>
      </c>
      <c r="E114" s="39">
        <f t="shared" si="1"/>
        <v>0</v>
      </c>
      <c r="F114" s="8">
        <f>янв.25!H112+фев.25!H112+мар.25!H112+апр.25!H112+май.25!H112+июн.25!H112+июл.25!H112+авг.25!H112+сен.25!H112+окт.25!H112+ноя.25!H112+дек.25!H112</f>
        <v>0</v>
      </c>
      <c r="G114" s="8">
        <f>янв.25!G112</f>
        <v>0</v>
      </c>
      <c r="H114" s="8">
        <f>фев.25!G112</f>
        <v>0</v>
      </c>
      <c r="I114" s="8">
        <f>мар.25!G112</f>
        <v>0</v>
      </c>
      <c r="J114" s="8">
        <f>апр.25!G112</f>
        <v>0</v>
      </c>
      <c r="K114" s="8">
        <f>май.25!G112</f>
        <v>0</v>
      </c>
      <c r="L114" s="9">
        <f>июн.25!G112</f>
        <v>0</v>
      </c>
      <c r="M114" s="9">
        <f>июл.25!G112</f>
        <v>0</v>
      </c>
      <c r="N114" s="9">
        <f>авг.25!G112</f>
        <v>0</v>
      </c>
      <c r="O114" s="9">
        <f>сен.25!G112</f>
        <v>0</v>
      </c>
      <c r="P114" s="9">
        <f>окт.25!G112</f>
        <v>0</v>
      </c>
      <c r="Q114" s="9">
        <f>ноя.25!G112</f>
        <v>0</v>
      </c>
      <c r="R114" s="9">
        <f>дек.25!G112</f>
        <v>0</v>
      </c>
    </row>
    <row r="115" spans="1:18" ht="15" customHeight="1">
      <c r="A115" s="18"/>
      <c r="B115" s="37"/>
      <c r="C115" s="15">
        <v>107</v>
      </c>
      <c r="D115" s="115">
        <v>-2690.1099999999992</v>
      </c>
      <c r="E115" s="39">
        <f t="shared" si="1"/>
        <v>-2822.0499999999993</v>
      </c>
      <c r="F115" s="8">
        <f>янв.25!H113+фев.25!H113+мар.25!H113+апр.25!H113+май.25!H113+июн.25!H113+июл.25!H113+авг.25!H113+сен.25!H113+окт.25!H113+ноя.25!H113+дек.25!H113</f>
        <v>0</v>
      </c>
      <c r="G115" s="8">
        <f>янв.25!G113</f>
        <v>0</v>
      </c>
      <c r="H115" s="8">
        <f>фев.25!G113</f>
        <v>131.94</v>
      </c>
      <c r="I115" s="8">
        <f>мар.25!G113</f>
        <v>0</v>
      </c>
      <c r="J115" s="8">
        <f>апр.25!G113</f>
        <v>0</v>
      </c>
      <c r="K115" s="8">
        <f>май.25!G113</f>
        <v>0</v>
      </c>
      <c r="L115" s="9">
        <f>июн.25!G113</f>
        <v>0</v>
      </c>
      <c r="M115" s="9">
        <f>июл.25!G113</f>
        <v>0</v>
      </c>
      <c r="N115" s="9">
        <f>авг.25!G113</f>
        <v>0</v>
      </c>
      <c r="O115" s="9">
        <f>сен.25!G113</f>
        <v>0</v>
      </c>
      <c r="P115" s="9">
        <f>окт.25!G113</f>
        <v>0</v>
      </c>
      <c r="Q115" s="9">
        <f>ноя.25!G113</f>
        <v>0</v>
      </c>
      <c r="R115" s="9">
        <f>дек.25!G113</f>
        <v>0</v>
      </c>
    </row>
    <row r="116" spans="1:18" ht="15" customHeight="1">
      <c r="A116" s="18"/>
      <c r="B116" s="37"/>
      <c r="C116" s="15">
        <v>108</v>
      </c>
      <c r="D116" s="115">
        <v>0</v>
      </c>
      <c r="E116" s="39">
        <f t="shared" si="1"/>
        <v>0</v>
      </c>
      <c r="F116" s="8">
        <f>янв.25!H114+фев.25!H114+мар.25!H114+апр.25!H114+май.25!H114+июн.25!H114+июл.25!H114+авг.25!H114+сен.25!H114+окт.25!H114+ноя.25!H114+дек.25!H114</f>
        <v>0</v>
      </c>
      <c r="G116" s="8">
        <f>янв.25!G114</f>
        <v>0</v>
      </c>
      <c r="H116" s="8">
        <f>фев.25!G114</f>
        <v>0</v>
      </c>
      <c r="I116" s="8">
        <f>мар.25!G114</f>
        <v>0</v>
      </c>
      <c r="J116" s="8">
        <f>апр.25!G114</f>
        <v>0</v>
      </c>
      <c r="K116" s="8">
        <f>май.25!G114</f>
        <v>0</v>
      </c>
      <c r="L116" s="9">
        <f>июн.25!G114</f>
        <v>0</v>
      </c>
      <c r="M116" s="9">
        <f>июл.25!G114</f>
        <v>0</v>
      </c>
      <c r="N116" s="9">
        <f>авг.25!G114</f>
        <v>0</v>
      </c>
      <c r="O116" s="9">
        <f>сен.25!G114</f>
        <v>0</v>
      </c>
      <c r="P116" s="9">
        <f>окт.25!G114</f>
        <v>0</v>
      </c>
      <c r="Q116" s="9">
        <f>ноя.25!G114</f>
        <v>0</v>
      </c>
      <c r="R116" s="9">
        <f>дек.25!G114</f>
        <v>0</v>
      </c>
    </row>
    <row r="117" spans="1:18" ht="15" customHeight="1">
      <c r="A117" s="18"/>
      <c r="B117" s="37"/>
      <c r="C117" s="15">
        <v>109</v>
      </c>
      <c r="D117" s="115">
        <v>0</v>
      </c>
      <c r="E117" s="39">
        <f t="shared" si="1"/>
        <v>0</v>
      </c>
      <c r="F117" s="8">
        <f>янв.25!H115+фев.25!H115+мар.25!H115+апр.25!H115+май.25!H115+июн.25!H115+июл.25!H115+авг.25!H115+сен.25!H115+окт.25!H115+ноя.25!H115+дек.25!H115</f>
        <v>0</v>
      </c>
      <c r="G117" s="8">
        <f>янв.25!G115</f>
        <v>0</v>
      </c>
      <c r="H117" s="8">
        <f>фев.25!G115</f>
        <v>0</v>
      </c>
      <c r="I117" s="8">
        <f>мар.25!G115</f>
        <v>0</v>
      </c>
      <c r="J117" s="8">
        <f>апр.25!G115</f>
        <v>0</v>
      </c>
      <c r="K117" s="8">
        <f>май.25!G115</f>
        <v>0</v>
      </c>
      <c r="L117" s="9">
        <f>июн.25!G115</f>
        <v>0</v>
      </c>
      <c r="M117" s="9">
        <f>июл.25!G115</f>
        <v>0</v>
      </c>
      <c r="N117" s="9">
        <f>авг.25!G115</f>
        <v>0</v>
      </c>
      <c r="O117" s="9">
        <f>сен.25!G115</f>
        <v>0</v>
      </c>
      <c r="P117" s="9">
        <f>окт.25!G115</f>
        <v>0</v>
      </c>
      <c r="Q117" s="9">
        <f>ноя.25!G115</f>
        <v>0</v>
      </c>
      <c r="R117" s="9">
        <f>дек.25!G115</f>
        <v>0</v>
      </c>
    </row>
    <row r="118" spans="1:18" ht="15" customHeight="1">
      <c r="A118" s="18"/>
      <c r="B118" s="37"/>
      <c r="C118" s="15">
        <v>110</v>
      </c>
      <c r="D118" s="115">
        <v>0</v>
      </c>
      <c r="E118" s="39">
        <f t="shared" si="1"/>
        <v>0</v>
      </c>
      <c r="F118" s="8">
        <f>янв.25!H116+фев.25!H116+мар.25!H116+апр.25!H116+май.25!H116+июн.25!H116+июл.25!H116+авг.25!H116+сен.25!H116+окт.25!H116+ноя.25!H116+дек.25!H116</f>
        <v>0</v>
      </c>
      <c r="G118" s="8">
        <f>янв.25!G116</f>
        <v>0</v>
      </c>
      <c r="H118" s="8">
        <f>фев.25!G116</f>
        <v>0</v>
      </c>
      <c r="I118" s="8">
        <f>мар.25!G116</f>
        <v>0</v>
      </c>
      <c r="J118" s="8">
        <f>апр.25!G116</f>
        <v>0</v>
      </c>
      <c r="K118" s="8">
        <f>май.25!G116</f>
        <v>0</v>
      </c>
      <c r="L118" s="9">
        <f>июн.25!G116</f>
        <v>0</v>
      </c>
      <c r="M118" s="9">
        <f>июл.25!G116</f>
        <v>0</v>
      </c>
      <c r="N118" s="9">
        <f>авг.25!G116</f>
        <v>0</v>
      </c>
      <c r="O118" s="9">
        <f>сен.25!G116</f>
        <v>0</v>
      </c>
      <c r="P118" s="9">
        <f>окт.25!G116</f>
        <v>0</v>
      </c>
      <c r="Q118" s="9">
        <f>ноя.25!G116</f>
        <v>0</v>
      </c>
      <c r="R118" s="9">
        <f>дек.25!G116</f>
        <v>0</v>
      </c>
    </row>
    <row r="119" spans="1:18" ht="15" customHeight="1">
      <c r="A119" s="18"/>
      <c r="B119" s="37"/>
      <c r="C119" s="15">
        <v>111</v>
      </c>
      <c r="D119" s="115">
        <v>2795.4799999999996</v>
      </c>
      <c r="E119" s="39">
        <f t="shared" si="1"/>
        <v>1117.8499999999995</v>
      </c>
      <c r="F119" s="8">
        <f>янв.25!H117+фев.25!H117+мар.25!H117+апр.25!H117+май.25!H117+июн.25!H117+июл.25!H117+авг.25!H117+сен.25!H117+окт.25!H117+ноя.25!H117+дек.25!H117</f>
        <v>5000</v>
      </c>
      <c r="G119" s="8">
        <f>янв.25!G117</f>
        <v>2822.05</v>
      </c>
      <c r="H119" s="8">
        <f>фев.25!G117</f>
        <v>1971.77</v>
      </c>
      <c r="I119" s="8">
        <f>мар.25!G117</f>
        <v>1883.81</v>
      </c>
      <c r="J119" s="8">
        <f>апр.25!G117</f>
        <v>0</v>
      </c>
      <c r="K119" s="8">
        <f>май.25!G117</f>
        <v>0</v>
      </c>
      <c r="L119" s="9">
        <f>июн.25!G117</f>
        <v>0</v>
      </c>
      <c r="M119" s="9">
        <f>июл.25!G117</f>
        <v>0</v>
      </c>
      <c r="N119" s="9">
        <f>авг.25!G117</f>
        <v>0</v>
      </c>
      <c r="O119" s="9">
        <f>сен.25!G117</f>
        <v>0</v>
      </c>
      <c r="P119" s="9">
        <f>окт.25!G117</f>
        <v>0</v>
      </c>
      <c r="Q119" s="9">
        <f>ноя.25!G117</f>
        <v>0</v>
      </c>
      <c r="R119" s="9">
        <f>дек.25!G117</f>
        <v>0</v>
      </c>
    </row>
    <row r="120" spans="1:18" ht="15" customHeight="1">
      <c r="A120" s="18"/>
      <c r="B120" s="37"/>
      <c r="C120" s="15">
        <v>112</v>
      </c>
      <c r="D120" s="115">
        <v>10132.42</v>
      </c>
      <c r="E120" s="39">
        <f t="shared" si="1"/>
        <v>10132.42</v>
      </c>
      <c r="F120" s="8">
        <f>янв.25!H118+фев.25!H118+мар.25!H118+апр.25!H118+май.25!H118+июн.25!H118+июл.25!H118+авг.25!H118+сен.25!H118+окт.25!H118+ноя.25!H118+дек.25!H118</f>
        <v>0</v>
      </c>
      <c r="G120" s="8">
        <f>янв.25!G118</f>
        <v>0</v>
      </c>
      <c r="H120" s="8">
        <f>фев.25!G118</f>
        <v>0</v>
      </c>
      <c r="I120" s="8">
        <f>мар.25!G118</f>
        <v>0</v>
      </c>
      <c r="J120" s="8">
        <f>апр.25!G118</f>
        <v>0</v>
      </c>
      <c r="K120" s="8">
        <f>май.25!G118</f>
        <v>0</v>
      </c>
      <c r="L120" s="9">
        <f>июн.25!G118</f>
        <v>0</v>
      </c>
      <c r="M120" s="9">
        <f>июл.25!G118</f>
        <v>0</v>
      </c>
      <c r="N120" s="9">
        <f>авг.25!G118</f>
        <v>0</v>
      </c>
      <c r="O120" s="9">
        <f>сен.25!G118</f>
        <v>0</v>
      </c>
      <c r="P120" s="9">
        <f>окт.25!G118</f>
        <v>0</v>
      </c>
      <c r="Q120" s="9">
        <f>ноя.25!G118</f>
        <v>0</v>
      </c>
      <c r="R120" s="9">
        <f>дек.25!G118</f>
        <v>0</v>
      </c>
    </row>
    <row r="121" spans="1:18" ht="15" customHeight="1">
      <c r="A121" s="21"/>
      <c r="B121" s="37"/>
      <c r="C121" s="15">
        <v>113</v>
      </c>
      <c r="D121" s="115">
        <v>0</v>
      </c>
      <c r="E121" s="39">
        <f t="shared" si="1"/>
        <v>0</v>
      </c>
      <c r="F121" s="8">
        <f>янв.25!H119+фев.25!H119+мар.25!H119+апр.25!H119+май.25!H119+июн.25!H119+июл.25!H119+авг.25!H119+сен.25!H119+окт.25!H119+ноя.25!H119+дек.25!H119</f>
        <v>0</v>
      </c>
      <c r="G121" s="8">
        <f>янв.25!G119</f>
        <v>0</v>
      </c>
      <c r="H121" s="8">
        <f>фев.25!G119</f>
        <v>0</v>
      </c>
      <c r="I121" s="8">
        <f>мар.25!G119</f>
        <v>0</v>
      </c>
      <c r="J121" s="8">
        <f>апр.25!G119</f>
        <v>0</v>
      </c>
      <c r="K121" s="8">
        <f>май.25!G119</f>
        <v>0</v>
      </c>
      <c r="L121" s="9">
        <f>июн.25!G119</f>
        <v>0</v>
      </c>
      <c r="M121" s="9">
        <f>июл.25!G119</f>
        <v>0</v>
      </c>
      <c r="N121" s="9">
        <f>авг.25!G119</f>
        <v>0</v>
      </c>
      <c r="O121" s="9">
        <f>сен.25!G119</f>
        <v>0</v>
      </c>
      <c r="P121" s="9">
        <f>окт.25!G119</f>
        <v>0</v>
      </c>
      <c r="Q121" s="9">
        <f>ноя.25!G119</f>
        <v>0</v>
      </c>
      <c r="R121" s="9">
        <f>дек.25!G119</f>
        <v>0</v>
      </c>
    </row>
    <row r="122" spans="1:18" ht="15" customHeight="1">
      <c r="A122" s="18"/>
      <c r="B122" s="37"/>
      <c r="C122" s="15">
        <v>114</v>
      </c>
      <c r="D122" s="115">
        <v>-2825.8700000000063</v>
      </c>
      <c r="E122" s="39">
        <f t="shared" si="1"/>
        <v>-2825.8700000000063</v>
      </c>
      <c r="F122" s="8">
        <f>янв.25!H120+фев.25!H120+мар.25!H120+апр.25!H120+май.25!H120+июн.25!H120+июл.25!H120+авг.25!H120+сен.25!H120+окт.25!H120+ноя.25!H120+дек.25!H120</f>
        <v>0</v>
      </c>
      <c r="G122" s="8">
        <f>янв.25!G120</f>
        <v>0</v>
      </c>
      <c r="H122" s="8">
        <f>фев.25!G120</f>
        <v>0</v>
      </c>
      <c r="I122" s="8">
        <f>мар.25!G120</f>
        <v>0</v>
      </c>
      <c r="J122" s="8">
        <f>апр.25!G120</f>
        <v>0</v>
      </c>
      <c r="K122" s="8">
        <f>май.25!G120</f>
        <v>0</v>
      </c>
      <c r="L122" s="9">
        <f>июн.25!G120</f>
        <v>0</v>
      </c>
      <c r="M122" s="9">
        <f>июл.25!G120</f>
        <v>0</v>
      </c>
      <c r="N122" s="9">
        <f>авг.25!G120</f>
        <v>0</v>
      </c>
      <c r="O122" s="9">
        <f>сен.25!G120</f>
        <v>0</v>
      </c>
      <c r="P122" s="9">
        <f>окт.25!G120</f>
        <v>0</v>
      </c>
      <c r="Q122" s="9">
        <f>ноя.25!G120</f>
        <v>0</v>
      </c>
      <c r="R122" s="9">
        <f>дек.25!G120</f>
        <v>0</v>
      </c>
    </row>
    <row r="123" spans="1:18" ht="15" customHeight="1">
      <c r="A123" s="18"/>
      <c r="B123" s="37"/>
      <c r="C123" s="15">
        <v>115</v>
      </c>
      <c r="D123" s="115">
        <v>0</v>
      </c>
      <c r="E123" s="39">
        <f t="shared" si="1"/>
        <v>0</v>
      </c>
      <c r="F123" s="8">
        <f>янв.25!H121+фев.25!H121+мар.25!H121+апр.25!H121+май.25!H121+июн.25!H121+июл.25!H121+авг.25!H121+сен.25!H121+окт.25!H121+ноя.25!H121+дек.25!H121</f>
        <v>0</v>
      </c>
      <c r="G123" s="8">
        <f>янв.25!G121</f>
        <v>0</v>
      </c>
      <c r="H123" s="8">
        <f>фев.25!G121</f>
        <v>0</v>
      </c>
      <c r="I123" s="8">
        <f>мар.25!G121</f>
        <v>0</v>
      </c>
      <c r="J123" s="8">
        <f>апр.25!G121</f>
        <v>0</v>
      </c>
      <c r="K123" s="8">
        <f>май.25!G121</f>
        <v>0</v>
      </c>
      <c r="L123" s="9">
        <f>июн.25!G121</f>
        <v>0</v>
      </c>
      <c r="M123" s="9">
        <f>июл.25!G121</f>
        <v>0</v>
      </c>
      <c r="N123" s="9">
        <f>авг.25!G121</f>
        <v>0</v>
      </c>
      <c r="O123" s="9">
        <f>сен.25!G121</f>
        <v>0</v>
      </c>
      <c r="P123" s="9">
        <f>окт.25!G121</f>
        <v>0</v>
      </c>
      <c r="Q123" s="9">
        <f>ноя.25!G121</f>
        <v>0</v>
      </c>
      <c r="R123" s="9">
        <f>дек.25!G121</f>
        <v>0</v>
      </c>
    </row>
    <row r="124" spans="1:18" ht="15" customHeight="1">
      <c r="A124" s="18"/>
      <c r="B124" s="37"/>
      <c r="C124" s="15">
        <v>116</v>
      </c>
      <c r="D124" s="115">
        <v>0</v>
      </c>
      <c r="E124" s="39">
        <f t="shared" si="1"/>
        <v>0</v>
      </c>
      <c r="F124" s="8">
        <f>янв.25!H122+фев.25!H122+мар.25!H122+апр.25!H122+май.25!H122+июн.25!H122+июл.25!H122+авг.25!H122+сен.25!H122+окт.25!H122+ноя.25!H122+дек.25!H122</f>
        <v>0</v>
      </c>
      <c r="G124" s="8">
        <f>янв.25!G122</f>
        <v>0</v>
      </c>
      <c r="H124" s="8">
        <f>фев.25!G122</f>
        <v>0</v>
      </c>
      <c r="I124" s="8">
        <f>мар.25!G122</f>
        <v>0</v>
      </c>
      <c r="J124" s="8">
        <f>апр.25!G122</f>
        <v>0</v>
      </c>
      <c r="K124" s="8">
        <f>май.25!G122</f>
        <v>0</v>
      </c>
      <c r="L124" s="9">
        <f>июн.25!G122</f>
        <v>0</v>
      </c>
      <c r="M124" s="9">
        <f>июл.25!G122</f>
        <v>0</v>
      </c>
      <c r="N124" s="9">
        <f>авг.25!G122</f>
        <v>0</v>
      </c>
      <c r="O124" s="9">
        <f>сен.25!G122</f>
        <v>0</v>
      </c>
      <c r="P124" s="9">
        <f>окт.25!G122</f>
        <v>0</v>
      </c>
      <c r="Q124" s="9">
        <f>ноя.25!G122</f>
        <v>0</v>
      </c>
      <c r="R124" s="9">
        <f>дек.25!G122</f>
        <v>0</v>
      </c>
    </row>
    <row r="125" spans="1:18" ht="15" customHeight="1">
      <c r="A125" s="18"/>
      <c r="B125" s="37"/>
      <c r="C125" s="15">
        <v>117</v>
      </c>
      <c r="D125" s="115">
        <v>557.5900000000056</v>
      </c>
      <c r="E125" s="39">
        <f t="shared" si="1"/>
        <v>557.5900000000056</v>
      </c>
      <c r="F125" s="8">
        <f>янв.25!H123+фев.25!H123+мар.25!H123+апр.25!H123+май.25!H123+июн.25!H123+июл.25!H123+авг.25!H123+сен.25!H123+окт.25!H123+ноя.25!H123+дек.25!H123</f>
        <v>0</v>
      </c>
      <c r="G125" s="8">
        <f>янв.25!G123</f>
        <v>0</v>
      </c>
      <c r="H125" s="8">
        <f>фев.25!G123</f>
        <v>0</v>
      </c>
      <c r="I125" s="8">
        <f>мар.25!G123</f>
        <v>0</v>
      </c>
      <c r="J125" s="8">
        <f>апр.25!G123</f>
        <v>0</v>
      </c>
      <c r="K125" s="8">
        <f>май.25!G123</f>
        <v>0</v>
      </c>
      <c r="L125" s="9">
        <f>июн.25!G123</f>
        <v>0</v>
      </c>
      <c r="M125" s="9">
        <f>июл.25!G123</f>
        <v>0</v>
      </c>
      <c r="N125" s="9">
        <f>авг.25!G123</f>
        <v>0</v>
      </c>
      <c r="O125" s="9">
        <f>сен.25!G123</f>
        <v>0</v>
      </c>
      <c r="P125" s="9">
        <f>окт.25!G123</f>
        <v>0</v>
      </c>
      <c r="Q125" s="9">
        <f>ноя.25!G123</f>
        <v>0</v>
      </c>
      <c r="R125" s="9">
        <f>дек.25!G123</f>
        <v>0</v>
      </c>
    </row>
    <row r="126" spans="1:18" ht="15" customHeight="1">
      <c r="A126" s="18"/>
      <c r="B126" s="37"/>
      <c r="C126" s="15">
        <v>118</v>
      </c>
      <c r="D126" s="115">
        <v>-908.7800000000002</v>
      </c>
      <c r="E126" s="39">
        <f t="shared" si="1"/>
        <v>-1950.7000000000003</v>
      </c>
      <c r="F126" s="8">
        <f>янв.25!H124+фев.25!H124+мар.25!H124+апр.25!H124+май.25!H124+июн.25!H124+июл.25!H124+авг.25!H124+сен.25!H124+окт.25!H124+ноя.25!H124+дек.25!H124</f>
        <v>600</v>
      </c>
      <c r="G126" s="8">
        <f>янв.25!G124</f>
        <v>593.73</v>
      </c>
      <c r="H126" s="8">
        <f>фев.25!G124</f>
        <v>505.77</v>
      </c>
      <c r="I126" s="8">
        <f>мар.25!G124</f>
        <v>542.41999999999996</v>
      </c>
      <c r="J126" s="8">
        <f>апр.25!G124</f>
        <v>0</v>
      </c>
      <c r="K126" s="8">
        <f>май.25!G124</f>
        <v>0</v>
      </c>
      <c r="L126" s="9">
        <f>июн.25!G124</f>
        <v>0</v>
      </c>
      <c r="M126" s="9">
        <f>июл.25!G124</f>
        <v>0</v>
      </c>
      <c r="N126" s="9">
        <f>авг.25!G124</f>
        <v>0</v>
      </c>
      <c r="O126" s="9">
        <f>сен.25!G124</f>
        <v>0</v>
      </c>
      <c r="P126" s="9">
        <f>окт.25!G124</f>
        <v>0</v>
      </c>
      <c r="Q126" s="9">
        <f>ноя.25!G124</f>
        <v>0</v>
      </c>
      <c r="R126" s="9">
        <f>дек.25!G124</f>
        <v>0</v>
      </c>
    </row>
    <row r="127" spans="1:18" ht="15" customHeight="1">
      <c r="A127" s="18"/>
      <c r="B127" s="37"/>
      <c r="C127" s="15">
        <v>119</v>
      </c>
      <c r="D127" s="115">
        <v>-5262.7999999999975</v>
      </c>
      <c r="E127" s="39">
        <f t="shared" si="1"/>
        <v>16850.120000000003</v>
      </c>
      <c r="F127" s="8">
        <f>янв.25!H125+фев.25!H125+мар.25!H125+апр.25!H125+май.25!H125+июн.25!H125+июл.25!H125+авг.25!H125+сен.25!H125+окт.25!H125+ноя.25!H125+дек.25!H125</f>
        <v>30000</v>
      </c>
      <c r="G127" s="8">
        <f>янв.25!G125</f>
        <v>3386.46</v>
      </c>
      <c r="H127" s="8">
        <f>фев.25!G125</f>
        <v>1810.51</v>
      </c>
      <c r="I127" s="8">
        <f>мар.25!G125</f>
        <v>2690.11</v>
      </c>
      <c r="J127" s="8">
        <f>апр.25!G125</f>
        <v>0</v>
      </c>
      <c r="K127" s="8">
        <f>май.25!G125</f>
        <v>0</v>
      </c>
      <c r="L127" s="9">
        <f>июн.25!G125</f>
        <v>0</v>
      </c>
      <c r="M127" s="9">
        <f>июл.25!G125</f>
        <v>0</v>
      </c>
      <c r="N127" s="9">
        <f>авг.25!G125</f>
        <v>0</v>
      </c>
      <c r="O127" s="9">
        <f>сен.25!G125</f>
        <v>0</v>
      </c>
      <c r="P127" s="9">
        <f>окт.25!G125</f>
        <v>0</v>
      </c>
      <c r="Q127" s="9">
        <f>ноя.25!G125</f>
        <v>0</v>
      </c>
      <c r="R127" s="9">
        <f>дек.25!G125</f>
        <v>0</v>
      </c>
    </row>
    <row r="128" spans="1:18" ht="15" customHeight="1">
      <c r="A128" s="18"/>
      <c r="B128" s="37"/>
      <c r="C128" s="15">
        <v>120</v>
      </c>
      <c r="D128" s="115">
        <v>0</v>
      </c>
      <c r="E128" s="39">
        <f t="shared" si="1"/>
        <v>0</v>
      </c>
      <c r="F128" s="8">
        <f>янв.25!H126+фев.25!H126+мар.25!H126+апр.25!H126+май.25!H126+июн.25!H126+июл.25!H126+авг.25!H126+сен.25!H126+окт.25!H126+ноя.25!H126+дек.25!H126</f>
        <v>0</v>
      </c>
      <c r="G128" s="8">
        <f>янв.25!G126</f>
        <v>0</v>
      </c>
      <c r="H128" s="8">
        <f>фев.25!G126</f>
        <v>0</v>
      </c>
      <c r="I128" s="8">
        <f>мар.25!G126</f>
        <v>0</v>
      </c>
      <c r="J128" s="8">
        <f>апр.25!G126</f>
        <v>0</v>
      </c>
      <c r="K128" s="8">
        <f>май.25!G126</f>
        <v>0</v>
      </c>
      <c r="L128" s="9">
        <f>июн.25!G126</f>
        <v>0</v>
      </c>
      <c r="M128" s="9">
        <f>июл.25!G126</f>
        <v>0</v>
      </c>
      <c r="N128" s="9">
        <f>авг.25!G126</f>
        <v>0</v>
      </c>
      <c r="O128" s="9">
        <f>сен.25!G126</f>
        <v>0</v>
      </c>
      <c r="P128" s="9">
        <f>окт.25!G126</f>
        <v>0</v>
      </c>
      <c r="Q128" s="9">
        <f>ноя.25!G126</f>
        <v>0</v>
      </c>
      <c r="R128" s="9">
        <f>дек.25!G126</f>
        <v>0</v>
      </c>
    </row>
    <row r="129" spans="1:18" ht="15" customHeight="1">
      <c r="A129" s="18"/>
      <c r="B129" s="37"/>
      <c r="C129" s="15">
        <v>121</v>
      </c>
      <c r="D129" s="115">
        <v>0</v>
      </c>
      <c r="E129" s="39">
        <f t="shared" si="1"/>
        <v>0</v>
      </c>
      <c r="F129" s="8">
        <f>янв.25!H127+фев.25!H127+мар.25!H127+апр.25!H127+май.25!H127+июн.25!H127+июл.25!H127+авг.25!H127+сен.25!H127+окт.25!H127+ноя.25!H127+дек.25!H127</f>
        <v>0</v>
      </c>
      <c r="G129" s="8">
        <f>янв.25!G127</f>
        <v>0</v>
      </c>
      <c r="H129" s="8">
        <f>фев.25!G127</f>
        <v>0</v>
      </c>
      <c r="I129" s="8">
        <f>мар.25!G127</f>
        <v>0</v>
      </c>
      <c r="J129" s="8">
        <f>апр.25!G127</f>
        <v>0</v>
      </c>
      <c r="K129" s="8">
        <f>май.25!G127</f>
        <v>0</v>
      </c>
      <c r="L129" s="9">
        <f>июн.25!G127</f>
        <v>0</v>
      </c>
      <c r="M129" s="9">
        <f>июл.25!G127</f>
        <v>0</v>
      </c>
      <c r="N129" s="9">
        <f>авг.25!G127</f>
        <v>0</v>
      </c>
      <c r="O129" s="9">
        <f>сен.25!G127</f>
        <v>0</v>
      </c>
      <c r="P129" s="9">
        <f>окт.25!G127</f>
        <v>0</v>
      </c>
      <c r="Q129" s="9">
        <f>ноя.25!G127</f>
        <v>0</v>
      </c>
      <c r="R129" s="9">
        <f>дек.25!G127</f>
        <v>0</v>
      </c>
    </row>
    <row r="130" spans="1:18" ht="15" customHeight="1">
      <c r="A130" s="18"/>
      <c r="B130" s="37"/>
      <c r="C130" s="15">
        <v>122</v>
      </c>
      <c r="D130" s="115">
        <v>0</v>
      </c>
      <c r="E130" s="39">
        <f t="shared" si="1"/>
        <v>0</v>
      </c>
      <c r="F130" s="8">
        <f>янв.25!H128+фев.25!H128+мар.25!H128+апр.25!H128+май.25!H128+июн.25!H128+июл.25!H128+авг.25!H128+сен.25!H128+окт.25!H128+ноя.25!H128+дек.25!H128</f>
        <v>0</v>
      </c>
      <c r="G130" s="8">
        <f>янв.25!G128</f>
        <v>0</v>
      </c>
      <c r="H130" s="8">
        <f>фев.25!G128</f>
        <v>0</v>
      </c>
      <c r="I130" s="8">
        <f>мар.25!G128</f>
        <v>0</v>
      </c>
      <c r="J130" s="8">
        <f>апр.25!G128</f>
        <v>0</v>
      </c>
      <c r="K130" s="8">
        <f>май.25!G128</f>
        <v>0</v>
      </c>
      <c r="L130" s="9">
        <f>июн.25!G128</f>
        <v>0</v>
      </c>
      <c r="M130" s="9">
        <f>июл.25!G128</f>
        <v>0</v>
      </c>
      <c r="N130" s="9">
        <f>авг.25!G128</f>
        <v>0</v>
      </c>
      <c r="O130" s="9">
        <f>сен.25!G128</f>
        <v>0</v>
      </c>
      <c r="P130" s="9">
        <f>окт.25!G128</f>
        <v>0</v>
      </c>
      <c r="Q130" s="9">
        <f>ноя.25!G128</f>
        <v>0</v>
      </c>
      <c r="R130" s="9">
        <f>дек.25!G128</f>
        <v>0</v>
      </c>
    </row>
    <row r="131" spans="1:18" ht="15" customHeight="1">
      <c r="A131" s="18"/>
      <c r="B131" s="37"/>
      <c r="C131" s="15">
        <v>123</v>
      </c>
      <c r="D131" s="115">
        <v>0</v>
      </c>
      <c r="E131" s="39">
        <f t="shared" si="1"/>
        <v>0</v>
      </c>
      <c r="F131" s="8">
        <f>янв.25!H129+фев.25!H129+мар.25!H129+апр.25!H129+май.25!H129+июн.25!H129+июл.25!H129+авг.25!H129+сен.25!H129+окт.25!H129+ноя.25!H129+дек.25!H129</f>
        <v>0</v>
      </c>
      <c r="G131" s="8">
        <f>янв.25!G129</f>
        <v>0</v>
      </c>
      <c r="H131" s="8">
        <f>фев.25!G129</f>
        <v>0</v>
      </c>
      <c r="I131" s="8">
        <f>мар.25!G129</f>
        <v>0</v>
      </c>
      <c r="J131" s="8">
        <f>апр.25!G129</f>
        <v>0</v>
      </c>
      <c r="K131" s="8">
        <f>май.25!G129</f>
        <v>0</v>
      </c>
      <c r="L131" s="9">
        <f>июн.25!G129</f>
        <v>0</v>
      </c>
      <c r="M131" s="9">
        <f>июл.25!G129</f>
        <v>0</v>
      </c>
      <c r="N131" s="9">
        <f>авг.25!G129</f>
        <v>0</v>
      </c>
      <c r="O131" s="9">
        <f>сен.25!G129</f>
        <v>0</v>
      </c>
      <c r="P131" s="9">
        <f>окт.25!G129</f>
        <v>0</v>
      </c>
      <c r="Q131" s="9">
        <f>ноя.25!G129</f>
        <v>0</v>
      </c>
      <c r="R131" s="9">
        <f>дек.25!G129</f>
        <v>0</v>
      </c>
    </row>
    <row r="132" spans="1:18" ht="15" customHeight="1">
      <c r="A132" s="18"/>
      <c r="B132" s="37"/>
      <c r="C132" s="15">
        <v>124</v>
      </c>
      <c r="D132" s="115">
        <v>0</v>
      </c>
      <c r="E132" s="39">
        <f t="shared" si="1"/>
        <v>0</v>
      </c>
      <c r="F132" s="8">
        <f>янв.25!H130+фев.25!H130+мар.25!H130+апр.25!H130+май.25!H130+июн.25!H130+июл.25!H130+авг.25!H130+сен.25!H130+окт.25!H130+ноя.25!H130+дек.25!H130</f>
        <v>0</v>
      </c>
      <c r="G132" s="8">
        <f>янв.25!G130</f>
        <v>0</v>
      </c>
      <c r="H132" s="8">
        <f>фев.25!G130</f>
        <v>0</v>
      </c>
      <c r="I132" s="8">
        <f>мар.25!G130</f>
        <v>0</v>
      </c>
      <c r="J132" s="8">
        <f>апр.25!G130</f>
        <v>0</v>
      </c>
      <c r="K132" s="8">
        <f>май.25!G130</f>
        <v>0</v>
      </c>
      <c r="L132" s="9">
        <f>июн.25!G130</f>
        <v>0</v>
      </c>
      <c r="M132" s="9">
        <f>июл.25!G130</f>
        <v>0</v>
      </c>
      <c r="N132" s="9">
        <f>авг.25!G130</f>
        <v>0</v>
      </c>
      <c r="O132" s="9">
        <f>сен.25!G130</f>
        <v>0</v>
      </c>
      <c r="P132" s="9">
        <f>окт.25!G130</f>
        <v>0</v>
      </c>
      <c r="Q132" s="9">
        <f>ноя.25!G130</f>
        <v>0</v>
      </c>
      <c r="R132" s="9">
        <f>дек.25!G130</f>
        <v>0</v>
      </c>
    </row>
    <row r="133" spans="1:18" ht="15" customHeight="1">
      <c r="A133" s="18"/>
      <c r="B133" s="37"/>
      <c r="C133" s="15">
        <v>125</v>
      </c>
      <c r="D133" s="115">
        <v>0</v>
      </c>
      <c r="E133" s="39">
        <f t="shared" si="1"/>
        <v>0</v>
      </c>
      <c r="F133" s="8">
        <f>янв.25!H131+фев.25!H131+мар.25!H131+апр.25!H131+май.25!H131+июн.25!H131+июл.25!H131+авг.25!H131+сен.25!H131+окт.25!H131+ноя.25!H131+дек.25!H131</f>
        <v>0</v>
      </c>
      <c r="G133" s="8">
        <f>янв.25!G131</f>
        <v>0</v>
      </c>
      <c r="H133" s="8">
        <f>фев.25!G131</f>
        <v>0</v>
      </c>
      <c r="I133" s="8">
        <f>мар.25!G131</f>
        <v>0</v>
      </c>
      <c r="J133" s="8">
        <f>апр.25!G131</f>
        <v>0</v>
      </c>
      <c r="K133" s="8">
        <f>май.25!G131</f>
        <v>0</v>
      </c>
      <c r="L133" s="9">
        <f>июн.25!G131</f>
        <v>0</v>
      </c>
      <c r="M133" s="9">
        <f>июл.25!G131</f>
        <v>0</v>
      </c>
      <c r="N133" s="9">
        <f>авг.25!G131</f>
        <v>0</v>
      </c>
      <c r="O133" s="9">
        <f>сен.25!G131</f>
        <v>0</v>
      </c>
      <c r="P133" s="9">
        <f>окт.25!G131</f>
        <v>0</v>
      </c>
      <c r="Q133" s="9">
        <f>ноя.25!G131</f>
        <v>0</v>
      </c>
      <c r="R133" s="9">
        <f>дек.25!G131</f>
        <v>0</v>
      </c>
    </row>
    <row r="134" spans="1:18" ht="15" customHeight="1">
      <c r="A134" s="18"/>
      <c r="B134" s="37"/>
      <c r="C134" s="15">
        <v>126</v>
      </c>
      <c r="D134" s="115">
        <v>0</v>
      </c>
      <c r="E134" s="39">
        <f t="shared" si="1"/>
        <v>0</v>
      </c>
      <c r="F134" s="8">
        <f>янв.25!H132+фев.25!H132+мар.25!H132+апр.25!H132+май.25!H132+июн.25!H132+июл.25!H132+авг.25!H132+сен.25!H132+окт.25!H132+ноя.25!H132+дек.25!H132</f>
        <v>0</v>
      </c>
      <c r="G134" s="8">
        <f>янв.25!G132</f>
        <v>0</v>
      </c>
      <c r="H134" s="8">
        <f>фев.25!G132</f>
        <v>0</v>
      </c>
      <c r="I134" s="8">
        <f>мар.25!G132</f>
        <v>0</v>
      </c>
      <c r="J134" s="8">
        <f>апр.25!G132</f>
        <v>0</v>
      </c>
      <c r="K134" s="8">
        <f>май.25!G132</f>
        <v>0</v>
      </c>
      <c r="L134" s="9">
        <f>июн.25!G132</f>
        <v>0</v>
      </c>
      <c r="M134" s="9">
        <f>июл.25!G132</f>
        <v>0</v>
      </c>
      <c r="N134" s="9">
        <f>авг.25!G132</f>
        <v>0</v>
      </c>
      <c r="O134" s="9">
        <f>сен.25!G132</f>
        <v>0</v>
      </c>
      <c r="P134" s="9">
        <f>окт.25!G132</f>
        <v>0</v>
      </c>
      <c r="Q134" s="9">
        <f>ноя.25!G132</f>
        <v>0</v>
      </c>
      <c r="R134" s="9">
        <f>дек.25!G132</f>
        <v>0</v>
      </c>
    </row>
    <row r="135" spans="1:18" ht="15" customHeight="1">
      <c r="A135" s="18"/>
      <c r="B135" s="37"/>
      <c r="C135" s="15">
        <v>127</v>
      </c>
      <c r="D135" s="115">
        <v>0</v>
      </c>
      <c r="E135" s="39">
        <f t="shared" si="1"/>
        <v>0</v>
      </c>
      <c r="F135" s="8">
        <f>янв.25!H133+фев.25!H133+мар.25!H133+апр.25!H133+май.25!H133+июн.25!H133+июл.25!H133+авг.25!H133+сен.25!H133+окт.25!H133+ноя.25!H133+дек.25!H133</f>
        <v>0</v>
      </c>
      <c r="G135" s="8">
        <f>янв.25!G133</f>
        <v>0</v>
      </c>
      <c r="H135" s="8">
        <f>фев.25!G133</f>
        <v>0</v>
      </c>
      <c r="I135" s="8">
        <f>мар.25!G133</f>
        <v>0</v>
      </c>
      <c r="J135" s="8">
        <f>апр.25!G133</f>
        <v>0</v>
      </c>
      <c r="K135" s="8">
        <f>май.25!G133</f>
        <v>0</v>
      </c>
      <c r="L135" s="9">
        <f>июн.25!G133</f>
        <v>0</v>
      </c>
      <c r="M135" s="9">
        <f>июл.25!G133</f>
        <v>0</v>
      </c>
      <c r="N135" s="9">
        <f>авг.25!G133</f>
        <v>0</v>
      </c>
      <c r="O135" s="9">
        <f>сен.25!G133</f>
        <v>0</v>
      </c>
      <c r="P135" s="9">
        <f>окт.25!G133</f>
        <v>0</v>
      </c>
      <c r="Q135" s="9">
        <f>ноя.25!G133</f>
        <v>0</v>
      </c>
      <c r="R135" s="9">
        <f>дек.25!G133</f>
        <v>0</v>
      </c>
    </row>
    <row r="136" spans="1:18" ht="15" customHeight="1">
      <c r="A136" s="18"/>
      <c r="B136" s="37"/>
      <c r="C136" s="15">
        <v>128</v>
      </c>
      <c r="D136" s="115">
        <v>0</v>
      </c>
      <c r="E136" s="39">
        <f t="shared" si="1"/>
        <v>0</v>
      </c>
      <c r="F136" s="8">
        <f>янв.25!H134+фев.25!H134+мар.25!H134+апр.25!H134+май.25!H134+июн.25!H134+июл.25!H134+авг.25!H134+сен.25!H134+окт.25!H134+ноя.25!H134+дек.25!H134</f>
        <v>0</v>
      </c>
      <c r="G136" s="8">
        <f>янв.25!G134</f>
        <v>0</v>
      </c>
      <c r="H136" s="8">
        <f>фев.25!G134</f>
        <v>0</v>
      </c>
      <c r="I136" s="8">
        <f>мар.25!G134</f>
        <v>0</v>
      </c>
      <c r="J136" s="8">
        <f>апр.25!G134</f>
        <v>0</v>
      </c>
      <c r="K136" s="8">
        <f>май.25!G134</f>
        <v>0</v>
      </c>
      <c r="L136" s="9">
        <f>июн.25!G134</f>
        <v>0</v>
      </c>
      <c r="M136" s="9">
        <f>июл.25!G134</f>
        <v>0</v>
      </c>
      <c r="N136" s="9">
        <f>авг.25!G134</f>
        <v>0</v>
      </c>
      <c r="O136" s="9">
        <f>сен.25!G134</f>
        <v>0</v>
      </c>
      <c r="P136" s="9">
        <f>окт.25!G134</f>
        <v>0</v>
      </c>
      <c r="Q136" s="9">
        <f>ноя.25!G134</f>
        <v>0</v>
      </c>
      <c r="R136" s="9">
        <f>дек.25!G134</f>
        <v>0</v>
      </c>
    </row>
    <row r="137" spans="1:18" ht="15" customHeight="1">
      <c r="A137" s="18"/>
      <c r="B137" s="37"/>
      <c r="C137" s="15">
        <v>129</v>
      </c>
      <c r="D137" s="115">
        <v>0</v>
      </c>
      <c r="E137" s="39">
        <f t="shared" si="1"/>
        <v>0</v>
      </c>
      <c r="F137" s="8">
        <f>янв.25!H135+фев.25!H135+мар.25!H135+апр.25!H135+май.25!H135+июн.25!H135+июл.25!H135+авг.25!H135+сен.25!H135+окт.25!H135+ноя.25!H135+дек.25!H135</f>
        <v>0</v>
      </c>
      <c r="G137" s="8">
        <f>янв.25!G135</f>
        <v>0</v>
      </c>
      <c r="H137" s="8">
        <f>фев.25!G135</f>
        <v>0</v>
      </c>
      <c r="I137" s="8">
        <f>мар.25!G135</f>
        <v>0</v>
      </c>
      <c r="J137" s="8">
        <f>апр.25!G135</f>
        <v>0</v>
      </c>
      <c r="K137" s="8">
        <f>май.25!G135</f>
        <v>0</v>
      </c>
      <c r="L137" s="9">
        <f>июн.25!G135</f>
        <v>0</v>
      </c>
      <c r="M137" s="9">
        <f>июл.25!G135</f>
        <v>0</v>
      </c>
      <c r="N137" s="9">
        <f>авг.25!G135</f>
        <v>0</v>
      </c>
      <c r="O137" s="9">
        <f>сен.25!G135</f>
        <v>0</v>
      </c>
      <c r="P137" s="9">
        <f>окт.25!G135</f>
        <v>0</v>
      </c>
      <c r="Q137" s="9">
        <f>ноя.25!G135</f>
        <v>0</v>
      </c>
      <c r="R137" s="9">
        <f>дек.25!G135</f>
        <v>0</v>
      </c>
    </row>
    <row r="138" spans="1:18" ht="15" customHeight="1">
      <c r="A138" s="18"/>
      <c r="B138" s="37"/>
      <c r="C138" s="15">
        <v>130</v>
      </c>
      <c r="D138" s="115">
        <v>0</v>
      </c>
      <c r="E138" s="39">
        <f t="shared" ref="E138:E165" si="2">F138-G138-H138-I138-J138-K138-L138-M138-N138-O138-P138-Q138-R138+D138</f>
        <v>0</v>
      </c>
      <c r="F138" s="8">
        <f>янв.25!H136+фев.25!H136+мар.25!H136+апр.25!H136+май.25!H136+июн.25!H136+июл.25!H136+авг.25!H136+сен.25!H136+окт.25!H136+ноя.25!H136+дек.25!H136</f>
        <v>0</v>
      </c>
      <c r="G138" s="8">
        <f>янв.25!G136</f>
        <v>0</v>
      </c>
      <c r="H138" s="8">
        <f>фев.25!G136</f>
        <v>0</v>
      </c>
      <c r="I138" s="8">
        <f>мар.25!G136</f>
        <v>0</v>
      </c>
      <c r="J138" s="8">
        <f>апр.25!G136</f>
        <v>0</v>
      </c>
      <c r="K138" s="8">
        <f>май.25!G136</f>
        <v>0</v>
      </c>
      <c r="L138" s="9">
        <f>июн.25!G136</f>
        <v>0</v>
      </c>
      <c r="M138" s="9">
        <f>июл.25!G136</f>
        <v>0</v>
      </c>
      <c r="N138" s="9">
        <f>авг.25!G136</f>
        <v>0</v>
      </c>
      <c r="O138" s="9">
        <f>сен.25!G136</f>
        <v>0</v>
      </c>
      <c r="P138" s="9">
        <f>окт.25!G136</f>
        <v>0</v>
      </c>
      <c r="Q138" s="9">
        <f>ноя.25!G136</f>
        <v>0</v>
      </c>
      <c r="R138" s="9">
        <f>дек.25!G136</f>
        <v>0</v>
      </c>
    </row>
    <row r="139" spans="1:18" ht="15" customHeight="1">
      <c r="A139" s="18"/>
      <c r="B139" s="37"/>
      <c r="C139" s="15">
        <v>131</v>
      </c>
      <c r="D139" s="115">
        <v>0</v>
      </c>
      <c r="E139" s="39">
        <f t="shared" si="2"/>
        <v>0</v>
      </c>
      <c r="F139" s="8">
        <f>янв.25!H137+фев.25!H137+мар.25!H137+апр.25!H137+май.25!H137+июн.25!H137+июл.25!H137+авг.25!H137+сен.25!H137+окт.25!H137+ноя.25!H137+дек.25!H137</f>
        <v>0</v>
      </c>
      <c r="G139" s="8">
        <f>янв.25!G137</f>
        <v>0</v>
      </c>
      <c r="H139" s="8">
        <f>фев.25!G137</f>
        <v>0</v>
      </c>
      <c r="I139" s="8">
        <f>мар.25!G137</f>
        <v>0</v>
      </c>
      <c r="J139" s="8">
        <f>апр.25!G137</f>
        <v>0</v>
      </c>
      <c r="K139" s="8">
        <f>май.25!G137</f>
        <v>0</v>
      </c>
      <c r="L139" s="9">
        <f>июн.25!G137</f>
        <v>0</v>
      </c>
      <c r="M139" s="9">
        <f>июл.25!G137</f>
        <v>0</v>
      </c>
      <c r="N139" s="9">
        <f>авг.25!G137</f>
        <v>0</v>
      </c>
      <c r="O139" s="9">
        <f>сен.25!G137</f>
        <v>0</v>
      </c>
      <c r="P139" s="9">
        <f>окт.25!G137</f>
        <v>0</v>
      </c>
      <c r="Q139" s="9">
        <f>ноя.25!G137</f>
        <v>0</v>
      </c>
      <c r="R139" s="9">
        <f>дек.25!G137</f>
        <v>0</v>
      </c>
    </row>
    <row r="140" spans="1:18" ht="15" customHeight="1">
      <c r="A140" s="18"/>
      <c r="B140" s="37"/>
      <c r="C140" s="15">
        <v>132</v>
      </c>
      <c r="D140" s="115">
        <v>0</v>
      </c>
      <c r="E140" s="39">
        <f t="shared" si="2"/>
        <v>0</v>
      </c>
      <c r="F140" s="8">
        <f>янв.25!H138+фев.25!H138+мар.25!H138+апр.25!H138+май.25!H138+июн.25!H138+июл.25!H138+авг.25!H138+сен.25!H138+окт.25!H138+ноя.25!H138+дек.25!H138</f>
        <v>0</v>
      </c>
      <c r="G140" s="8">
        <f>янв.25!G138</f>
        <v>0</v>
      </c>
      <c r="H140" s="8">
        <f>фев.25!G138</f>
        <v>0</v>
      </c>
      <c r="I140" s="8">
        <f>мар.25!G138</f>
        <v>0</v>
      </c>
      <c r="J140" s="8">
        <f>апр.25!G138</f>
        <v>0</v>
      </c>
      <c r="K140" s="8">
        <f>май.25!G138</f>
        <v>0</v>
      </c>
      <c r="L140" s="9">
        <f>июн.25!G138</f>
        <v>0</v>
      </c>
      <c r="M140" s="9">
        <f>июл.25!G138</f>
        <v>0</v>
      </c>
      <c r="N140" s="9">
        <f>авг.25!G138</f>
        <v>0</v>
      </c>
      <c r="O140" s="9">
        <f>сен.25!G138</f>
        <v>0</v>
      </c>
      <c r="P140" s="9">
        <f>окт.25!G138</f>
        <v>0</v>
      </c>
      <c r="Q140" s="9">
        <f>ноя.25!G138</f>
        <v>0</v>
      </c>
      <c r="R140" s="9">
        <f>дек.25!G138</f>
        <v>0</v>
      </c>
    </row>
    <row r="141" spans="1:18" ht="15" customHeight="1">
      <c r="A141" s="18"/>
      <c r="B141" s="37"/>
      <c r="C141" s="15">
        <v>133</v>
      </c>
      <c r="D141" s="115">
        <v>0</v>
      </c>
      <c r="E141" s="39">
        <f t="shared" si="2"/>
        <v>0</v>
      </c>
      <c r="F141" s="8">
        <f>янв.25!H139+фев.25!H139+мар.25!H139+апр.25!H139+май.25!H139+июн.25!H139+июл.25!H139+авг.25!H139+сен.25!H139+окт.25!H139+ноя.25!H139+дек.25!H139</f>
        <v>0</v>
      </c>
      <c r="G141" s="8">
        <f>янв.25!G139</f>
        <v>0</v>
      </c>
      <c r="H141" s="8">
        <f>фев.25!G139</f>
        <v>0</v>
      </c>
      <c r="I141" s="8">
        <f>мар.25!G139</f>
        <v>0</v>
      </c>
      <c r="J141" s="8">
        <f>апр.25!G139</f>
        <v>0</v>
      </c>
      <c r="K141" s="8">
        <f>май.25!G139</f>
        <v>0</v>
      </c>
      <c r="L141" s="9">
        <f>июн.25!G139</f>
        <v>0</v>
      </c>
      <c r="M141" s="9">
        <f>июл.25!G139</f>
        <v>0</v>
      </c>
      <c r="N141" s="9">
        <f>авг.25!G139</f>
        <v>0</v>
      </c>
      <c r="O141" s="9">
        <f>сен.25!G139</f>
        <v>0</v>
      </c>
      <c r="P141" s="9">
        <f>окт.25!G139</f>
        <v>0</v>
      </c>
      <c r="Q141" s="9">
        <f>ноя.25!G139</f>
        <v>0</v>
      </c>
      <c r="R141" s="9">
        <f>дек.25!G139</f>
        <v>0</v>
      </c>
    </row>
    <row r="142" spans="1:18" ht="15" customHeight="1">
      <c r="A142" s="18"/>
      <c r="B142" s="37"/>
      <c r="C142" s="15">
        <v>134</v>
      </c>
      <c r="D142" s="115">
        <v>0</v>
      </c>
      <c r="E142" s="39">
        <f t="shared" si="2"/>
        <v>0</v>
      </c>
      <c r="F142" s="8">
        <f>янв.25!H140+фев.25!H140+мар.25!H140+апр.25!H140+май.25!H140+июн.25!H140+июл.25!H140+авг.25!H140+сен.25!H140+окт.25!H140+ноя.25!H140+дек.25!H140</f>
        <v>0</v>
      </c>
      <c r="G142" s="8">
        <f>янв.25!G140</f>
        <v>0</v>
      </c>
      <c r="H142" s="8">
        <f>фев.25!G140</f>
        <v>0</v>
      </c>
      <c r="I142" s="8">
        <f>мар.25!G140</f>
        <v>0</v>
      </c>
      <c r="J142" s="8">
        <f>апр.25!G140</f>
        <v>0</v>
      </c>
      <c r="K142" s="8">
        <f>май.25!G140</f>
        <v>0</v>
      </c>
      <c r="L142" s="9">
        <f>июн.25!G140</f>
        <v>0</v>
      </c>
      <c r="M142" s="9">
        <f>июл.25!G140</f>
        <v>0</v>
      </c>
      <c r="N142" s="9">
        <f>авг.25!G140</f>
        <v>0</v>
      </c>
      <c r="O142" s="9">
        <f>сен.25!G140</f>
        <v>0</v>
      </c>
      <c r="P142" s="9">
        <f>окт.25!G140</f>
        <v>0</v>
      </c>
      <c r="Q142" s="9">
        <f>ноя.25!G140</f>
        <v>0</v>
      </c>
      <c r="R142" s="9">
        <f>дек.25!G140</f>
        <v>0</v>
      </c>
    </row>
    <row r="143" spans="1:18" ht="15" customHeight="1">
      <c r="A143" s="18"/>
      <c r="B143" s="37"/>
      <c r="C143" s="15">
        <v>135</v>
      </c>
      <c r="D143" s="115">
        <v>0</v>
      </c>
      <c r="E143" s="39">
        <f t="shared" si="2"/>
        <v>0</v>
      </c>
      <c r="F143" s="8">
        <f>янв.25!H141+фев.25!H141+мар.25!H141+апр.25!H141+май.25!H141+июн.25!H141+июл.25!H141+авг.25!H141+сен.25!H141+окт.25!H141+ноя.25!H141+дек.25!H141</f>
        <v>0</v>
      </c>
      <c r="G143" s="8">
        <f>янв.25!G141</f>
        <v>0</v>
      </c>
      <c r="H143" s="8">
        <f>фев.25!G141</f>
        <v>0</v>
      </c>
      <c r="I143" s="8">
        <f>мар.25!G141</f>
        <v>0</v>
      </c>
      <c r="J143" s="8">
        <f>апр.25!G141</f>
        <v>0</v>
      </c>
      <c r="K143" s="8">
        <f>май.25!G141</f>
        <v>0</v>
      </c>
      <c r="L143" s="9">
        <f>июн.25!G141</f>
        <v>0</v>
      </c>
      <c r="M143" s="9">
        <f>июл.25!G141</f>
        <v>0</v>
      </c>
      <c r="N143" s="9">
        <f>авг.25!G141</f>
        <v>0</v>
      </c>
      <c r="O143" s="9">
        <f>сен.25!G141</f>
        <v>0</v>
      </c>
      <c r="P143" s="9">
        <f>окт.25!G141</f>
        <v>0</v>
      </c>
      <c r="Q143" s="9">
        <f>ноя.25!G141</f>
        <v>0</v>
      </c>
      <c r="R143" s="9">
        <f>дек.25!G141</f>
        <v>0</v>
      </c>
    </row>
    <row r="144" spans="1:18" ht="15" customHeight="1">
      <c r="A144" s="18"/>
      <c r="B144" s="37"/>
      <c r="C144" s="15">
        <v>136</v>
      </c>
      <c r="D144" s="115">
        <v>0</v>
      </c>
      <c r="E144" s="39">
        <f t="shared" si="2"/>
        <v>0</v>
      </c>
      <c r="F144" s="8">
        <f>янв.25!H142+фев.25!H142+мар.25!H142+апр.25!H142+май.25!H142+июн.25!H142+июл.25!H142+авг.25!H142+сен.25!H142+окт.25!H142+ноя.25!H142+дек.25!H142</f>
        <v>0</v>
      </c>
      <c r="G144" s="8">
        <f>янв.25!G142</f>
        <v>0</v>
      </c>
      <c r="H144" s="8">
        <f>фев.25!G142</f>
        <v>0</v>
      </c>
      <c r="I144" s="8">
        <f>мар.25!G142</f>
        <v>0</v>
      </c>
      <c r="J144" s="8">
        <f>апр.25!G142</f>
        <v>0</v>
      </c>
      <c r="K144" s="8">
        <f>май.25!G142</f>
        <v>0</v>
      </c>
      <c r="L144" s="9">
        <f>июн.25!G142</f>
        <v>0</v>
      </c>
      <c r="M144" s="9">
        <f>июл.25!G142</f>
        <v>0</v>
      </c>
      <c r="N144" s="9">
        <f>авг.25!G142</f>
        <v>0</v>
      </c>
      <c r="O144" s="9">
        <f>сен.25!G142</f>
        <v>0</v>
      </c>
      <c r="P144" s="9">
        <f>окт.25!G142</f>
        <v>0</v>
      </c>
      <c r="Q144" s="9">
        <f>ноя.25!G142</f>
        <v>0</v>
      </c>
      <c r="R144" s="9">
        <f>дек.25!G142</f>
        <v>0</v>
      </c>
    </row>
    <row r="145" spans="1:18" ht="15" customHeight="1">
      <c r="A145" s="18"/>
      <c r="B145" s="37"/>
      <c r="C145" s="15">
        <v>137</v>
      </c>
      <c r="D145" s="115">
        <v>0</v>
      </c>
      <c r="E145" s="39">
        <f t="shared" si="2"/>
        <v>0</v>
      </c>
      <c r="F145" s="8">
        <f>янв.25!H143+фев.25!H143+мар.25!H143+апр.25!H143+май.25!H143+июн.25!H143+июл.25!H143+авг.25!H143+сен.25!H143+окт.25!H143+ноя.25!H143+дек.25!H143</f>
        <v>0</v>
      </c>
      <c r="G145" s="8">
        <f>янв.25!G143</f>
        <v>0</v>
      </c>
      <c r="H145" s="8">
        <f>фев.25!G143</f>
        <v>0</v>
      </c>
      <c r="I145" s="8">
        <f>мар.25!G143</f>
        <v>0</v>
      </c>
      <c r="J145" s="8">
        <f>апр.25!G143</f>
        <v>0</v>
      </c>
      <c r="K145" s="8">
        <f>май.25!G143</f>
        <v>0</v>
      </c>
      <c r="L145" s="9">
        <f>июн.25!G143</f>
        <v>0</v>
      </c>
      <c r="M145" s="9">
        <f>июл.25!G143</f>
        <v>0</v>
      </c>
      <c r="N145" s="9">
        <f>авг.25!G143</f>
        <v>0</v>
      </c>
      <c r="O145" s="9">
        <f>сен.25!G143</f>
        <v>0</v>
      </c>
      <c r="P145" s="9">
        <f>окт.25!G143</f>
        <v>0</v>
      </c>
      <c r="Q145" s="9">
        <f>ноя.25!G143</f>
        <v>0</v>
      </c>
      <c r="R145" s="9">
        <f>дек.25!G143</f>
        <v>0</v>
      </c>
    </row>
    <row r="146" spans="1:18" ht="15" customHeight="1">
      <c r="A146" s="18"/>
      <c r="B146" s="37"/>
      <c r="C146" s="15">
        <v>138</v>
      </c>
      <c r="D146" s="115">
        <v>0</v>
      </c>
      <c r="E146" s="39">
        <f t="shared" si="2"/>
        <v>0</v>
      </c>
      <c r="F146" s="8">
        <f>янв.25!H144+фев.25!H144+мар.25!H144+апр.25!H144+май.25!H144+июн.25!H144+июл.25!H144+авг.25!H144+сен.25!H144+окт.25!H144+ноя.25!H144+дек.25!H144</f>
        <v>0</v>
      </c>
      <c r="G146" s="8">
        <f>янв.25!G144</f>
        <v>0</v>
      </c>
      <c r="H146" s="8">
        <f>фев.25!G144</f>
        <v>0</v>
      </c>
      <c r="I146" s="8">
        <f>мар.25!G144</f>
        <v>0</v>
      </c>
      <c r="J146" s="8">
        <f>апр.25!G144</f>
        <v>0</v>
      </c>
      <c r="K146" s="8">
        <f>май.25!G144</f>
        <v>0</v>
      </c>
      <c r="L146" s="9">
        <f>июн.25!G144</f>
        <v>0</v>
      </c>
      <c r="M146" s="9">
        <f>июл.25!G144</f>
        <v>0</v>
      </c>
      <c r="N146" s="9">
        <f>авг.25!G144</f>
        <v>0</v>
      </c>
      <c r="O146" s="9">
        <f>сен.25!G144</f>
        <v>0</v>
      </c>
      <c r="P146" s="9">
        <f>окт.25!G144</f>
        <v>0</v>
      </c>
      <c r="Q146" s="9">
        <f>ноя.25!G144</f>
        <v>0</v>
      </c>
      <c r="R146" s="9">
        <f>дек.25!G144</f>
        <v>0</v>
      </c>
    </row>
    <row r="147" spans="1:18">
      <c r="A147" s="18"/>
      <c r="B147" s="37"/>
      <c r="C147" s="15">
        <v>139</v>
      </c>
      <c r="D147" s="115">
        <v>-7965.8600000000006</v>
      </c>
      <c r="E147" s="39">
        <f t="shared" si="2"/>
        <v>-15914.810000000001</v>
      </c>
      <c r="F147" s="8">
        <f>янв.25!H145+фев.25!H145+мар.25!H145+апр.25!H145+май.25!H145+июн.25!H145+июл.25!H145+авг.25!H145+сен.25!H145+окт.25!H145+ноя.25!H145+дек.25!H145</f>
        <v>14700</v>
      </c>
      <c r="G147" s="8">
        <f>янв.25!G145</f>
        <v>8274.69</v>
      </c>
      <c r="H147" s="8">
        <f>фев.25!G145</f>
        <v>7156.3499999999995</v>
      </c>
      <c r="I147" s="8">
        <f>мар.25!G145</f>
        <v>7217.91</v>
      </c>
      <c r="J147" s="8">
        <f>апр.25!G145</f>
        <v>0</v>
      </c>
      <c r="K147" s="8">
        <f>май.25!G145</f>
        <v>0</v>
      </c>
      <c r="L147" s="9">
        <f>июн.25!G145</f>
        <v>0</v>
      </c>
      <c r="M147" s="9">
        <f>июл.25!G145</f>
        <v>0</v>
      </c>
      <c r="N147" s="9">
        <f>авг.25!G145</f>
        <v>0</v>
      </c>
      <c r="O147" s="9">
        <f>сен.25!G145</f>
        <v>0</v>
      </c>
      <c r="P147" s="9">
        <f>окт.25!G145</f>
        <v>0</v>
      </c>
      <c r="Q147" s="9">
        <f>ноя.25!G145</f>
        <v>0</v>
      </c>
      <c r="R147" s="9">
        <f>дек.25!G145</f>
        <v>0</v>
      </c>
    </row>
    <row r="148" spans="1:18" ht="15" customHeight="1">
      <c r="A148" s="18"/>
      <c r="B148" s="37"/>
      <c r="C148" s="18">
        <v>140</v>
      </c>
      <c r="D148" s="115">
        <v>-445.27000000000004</v>
      </c>
      <c r="E148" s="39">
        <f t="shared" si="2"/>
        <v>-452.6</v>
      </c>
      <c r="F148" s="8">
        <f>янв.25!H146+фев.25!H146+мар.25!H146+апр.25!H146+май.25!H146+июн.25!H146+июл.25!H146+авг.25!H146+сен.25!H146+окт.25!H146+ноя.25!H146+дек.25!H146</f>
        <v>0</v>
      </c>
      <c r="G148" s="8">
        <f>янв.25!G146</f>
        <v>0</v>
      </c>
      <c r="H148" s="8">
        <f>фев.25!G146</f>
        <v>0</v>
      </c>
      <c r="I148" s="8">
        <f>мар.25!G146</f>
        <v>7.33</v>
      </c>
      <c r="J148" s="8">
        <f>апр.25!G146</f>
        <v>0</v>
      </c>
      <c r="K148" s="8">
        <f>май.25!G146</f>
        <v>0</v>
      </c>
      <c r="L148" s="9">
        <f>июн.25!G146</f>
        <v>0</v>
      </c>
      <c r="M148" s="9">
        <f>июл.25!G146</f>
        <v>0</v>
      </c>
      <c r="N148" s="9">
        <f>авг.25!G146</f>
        <v>0</v>
      </c>
      <c r="O148" s="9">
        <f>сен.25!G146</f>
        <v>0</v>
      </c>
      <c r="P148" s="9">
        <f>окт.25!G146</f>
        <v>0</v>
      </c>
      <c r="Q148" s="9">
        <f>ноя.25!G146</f>
        <v>0</v>
      </c>
      <c r="R148" s="9">
        <f>дек.25!G146</f>
        <v>0</v>
      </c>
    </row>
    <row r="149" spans="1:18" ht="15" customHeight="1">
      <c r="A149" s="18"/>
      <c r="B149" s="37"/>
      <c r="C149" s="86">
        <v>141</v>
      </c>
      <c r="D149" s="115">
        <v>-1538.810000000002</v>
      </c>
      <c r="E149" s="39">
        <f t="shared" si="2"/>
        <v>-5635.5800000000027</v>
      </c>
      <c r="F149" s="8">
        <f>янв.25!H147+фев.25!H147+мар.25!H147+апр.25!H147+май.25!H147+июн.25!H147+июл.25!H147+авг.25!H147+сен.25!H147+окт.25!H147+ноя.25!H147+дек.25!H147</f>
        <v>1540</v>
      </c>
      <c r="G149" s="8">
        <f>янв.25!G147</f>
        <v>0</v>
      </c>
      <c r="H149" s="8">
        <f>фев.25!G147</f>
        <v>3459.76</v>
      </c>
      <c r="I149" s="8">
        <f>мар.25!G147</f>
        <v>2177.0100000000002</v>
      </c>
      <c r="J149" s="8">
        <f>апр.25!G147</f>
        <v>0</v>
      </c>
      <c r="K149" s="8">
        <f>май.25!G147</f>
        <v>0</v>
      </c>
      <c r="L149" s="9">
        <f>июн.25!G147</f>
        <v>0</v>
      </c>
      <c r="M149" s="9">
        <f>июл.25!G147</f>
        <v>0</v>
      </c>
      <c r="N149" s="9">
        <f>авг.25!G147</f>
        <v>0</v>
      </c>
      <c r="O149" s="9">
        <f>сен.25!G147</f>
        <v>0</v>
      </c>
      <c r="P149" s="9">
        <f>окт.25!G147</f>
        <v>0</v>
      </c>
      <c r="Q149" s="9">
        <f>ноя.25!G147</f>
        <v>0</v>
      </c>
      <c r="R149" s="9">
        <f>дек.25!G147</f>
        <v>0</v>
      </c>
    </row>
    <row r="150" spans="1:18" ht="15" customHeight="1">
      <c r="A150" s="18"/>
      <c r="B150" s="37"/>
      <c r="C150" s="86">
        <v>142.143</v>
      </c>
      <c r="D150" s="115">
        <v>1.0231815394945443E-12</v>
      </c>
      <c r="E150" s="39">
        <f t="shared" si="2"/>
        <v>1.0231815394945443E-12</v>
      </c>
      <c r="F150" s="8">
        <f>янв.25!H148+фев.25!H148+мар.25!H148+апр.25!H148+май.25!H148+июн.25!H148+июл.25!H148+авг.25!H148+сен.25!H148+окт.25!H148+ноя.25!H148+дек.25!H148</f>
        <v>0</v>
      </c>
      <c r="G150" s="8">
        <f>янв.25!G148</f>
        <v>0</v>
      </c>
      <c r="H150" s="8">
        <f>фев.25!G148</f>
        <v>0</v>
      </c>
      <c r="I150" s="8">
        <f>мар.25!G148</f>
        <v>0</v>
      </c>
      <c r="J150" s="8">
        <f>апр.25!G148</f>
        <v>0</v>
      </c>
      <c r="K150" s="8">
        <f>май.25!G148</f>
        <v>0</v>
      </c>
      <c r="L150" s="9">
        <f>июн.25!G148</f>
        <v>0</v>
      </c>
      <c r="M150" s="9">
        <f>июл.25!G148</f>
        <v>0</v>
      </c>
      <c r="N150" s="9">
        <f>авг.25!G148</f>
        <v>0</v>
      </c>
      <c r="O150" s="9">
        <f>сен.25!G148</f>
        <v>0</v>
      </c>
      <c r="P150" s="9">
        <f>окт.25!G148</f>
        <v>0</v>
      </c>
      <c r="Q150" s="9">
        <f>ноя.25!G148</f>
        <v>0</v>
      </c>
      <c r="R150" s="9">
        <f>дек.25!G148</f>
        <v>0</v>
      </c>
    </row>
    <row r="151" spans="1:18">
      <c r="A151" s="18"/>
      <c r="B151" s="37"/>
      <c r="C151" s="87">
        <v>144</v>
      </c>
      <c r="D151" s="115">
        <v>-24258.670000000006</v>
      </c>
      <c r="E151" s="39">
        <f t="shared" si="2"/>
        <v>-42748.23000000001</v>
      </c>
      <c r="F151" s="8">
        <f>янв.25!H149+фев.25!H149+мар.25!H149+апр.25!H149+май.25!H149+июн.25!H149+июл.25!H149+авг.25!H149+сен.25!H149+окт.25!H149+ноя.25!H149+дек.25!H149</f>
        <v>24259</v>
      </c>
      <c r="G151" s="8">
        <f>янв.25!G149</f>
        <v>15290.380000000001</v>
      </c>
      <c r="H151" s="8">
        <f>фев.25!G149</f>
        <v>12592.94</v>
      </c>
      <c r="I151" s="8">
        <f>мар.25!G149</f>
        <v>14865.24</v>
      </c>
      <c r="J151" s="8">
        <f>апр.25!G149</f>
        <v>0</v>
      </c>
      <c r="K151" s="8">
        <f>май.25!G149</f>
        <v>0</v>
      </c>
      <c r="L151" s="9">
        <f>июн.25!G149</f>
        <v>0</v>
      </c>
      <c r="M151" s="9">
        <f>июл.25!G149</f>
        <v>0</v>
      </c>
      <c r="N151" s="9">
        <f>авг.25!G149</f>
        <v>0</v>
      </c>
      <c r="O151" s="9">
        <f>сен.25!G149</f>
        <v>0</v>
      </c>
      <c r="P151" s="9">
        <f>окт.25!G149</f>
        <v>0</v>
      </c>
      <c r="Q151" s="9">
        <f>ноя.25!G149</f>
        <v>0</v>
      </c>
      <c r="R151" s="9">
        <f>дек.25!G149</f>
        <v>0</v>
      </c>
    </row>
    <row r="152" spans="1:18" ht="15" customHeight="1">
      <c r="A152" s="18"/>
      <c r="B152" s="37"/>
      <c r="C152" s="87">
        <v>145</v>
      </c>
      <c r="D152" s="115">
        <v>-2972.3399999999992</v>
      </c>
      <c r="E152" s="39">
        <f t="shared" si="2"/>
        <v>-762.04999999999927</v>
      </c>
      <c r="F152" s="8">
        <f>янв.25!H150+фев.25!H150+мар.25!H150+апр.25!H150+май.25!H150+июн.25!H150+июл.25!H150+авг.25!H150+сен.25!H150+окт.25!H150+ноя.25!H150+дек.25!H150</f>
        <v>3324.45</v>
      </c>
      <c r="G152" s="8">
        <f>янв.25!G150</f>
        <v>175.92000000000002</v>
      </c>
      <c r="H152" s="8">
        <f>фев.25!G150</f>
        <v>0</v>
      </c>
      <c r="I152" s="8">
        <f>мар.25!G150</f>
        <v>938.24</v>
      </c>
      <c r="J152" s="8">
        <f>апр.25!G150</f>
        <v>0</v>
      </c>
      <c r="K152" s="8">
        <f>май.25!G150</f>
        <v>0</v>
      </c>
      <c r="L152" s="9">
        <f>июн.25!G150</f>
        <v>0</v>
      </c>
      <c r="M152" s="9">
        <f>июл.25!G150</f>
        <v>0</v>
      </c>
      <c r="N152" s="9">
        <f>авг.25!G150</f>
        <v>0</v>
      </c>
      <c r="O152" s="9">
        <f>сен.25!G150</f>
        <v>0</v>
      </c>
      <c r="P152" s="9">
        <f>окт.25!G150</f>
        <v>0</v>
      </c>
      <c r="Q152" s="9">
        <f>ноя.25!G150</f>
        <v>0</v>
      </c>
      <c r="R152" s="9">
        <f>дек.25!G150</f>
        <v>0</v>
      </c>
    </row>
    <row r="153" spans="1:18" ht="15" customHeight="1">
      <c r="A153" s="18"/>
      <c r="B153" s="37"/>
      <c r="C153" s="87">
        <v>146</v>
      </c>
      <c r="D153" s="115">
        <v>0</v>
      </c>
      <c r="E153" s="39">
        <f t="shared" si="2"/>
        <v>0</v>
      </c>
      <c r="F153" s="8">
        <f>янв.25!H151+фев.25!H151+мар.25!H151+апр.25!H151+май.25!H151+июн.25!H151+июл.25!H151+авг.25!H151+сен.25!H151+окт.25!H151+ноя.25!H151+дек.25!H151</f>
        <v>0</v>
      </c>
      <c r="G153" s="8">
        <f>янв.25!G151</f>
        <v>0</v>
      </c>
      <c r="H153" s="8">
        <f>фев.25!G151</f>
        <v>0</v>
      </c>
      <c r="I153" s="8">
        <f>мар.25!G151</f>
        <v>0</v>
      </c>
      <c r="J153" s="8">
        <f>апр.25!G151</f>
        <v>0</v>
      </c>
      <c r="K153" s="8">
        <f>май.25!G151</f>
        <v>0</v>
      </c>
      <c r="L153" s="9">
        <f>июн.25!G151</f>
        <v>0</v>
      </c>
      <c r="M153" s="9">
        <f>июл.25!G151</f>
        <v>0</v>
      </c>
      <c r="N153" s="9">
        <f>авг.25!G151</f>
        <v>0</v>
      </c>
      <c r="O153" s="9">
        <f>сен.25!G151</f>
        <v>0</v>
      </c>
      <c r="P153" s="9">
        <f>окт.25!G151</f>
        <v>0</v>
      </c>
      <c r="Q153" s="9">
        <f>ноя.25!G151</f>
        <v>0</v>
      </c>
      <c r="R153" s="9">
        <f>дек.25!G151</f>
        <v>0</v>
      </c>
    </row>
    <row r="154" spans="1:18" ht="15" customHeight="1">
      <c r="A154" s="18"/>
      <c r="B154" s="37"/>
      <c r="C154" s="87">
        <v>147</v>
      </c>
      <c r="D154" s="115">
        <v>0</v>
      </c>
      <c r="E154" s="39">
        <f t="shared" si="2"/>
        <v>0</v>
      </c>
      <c r="F154" s="8">
        <f>янв.25!H152+фев.25!H152+мар.25!H152+апр.25!H152+май.25!H152+июн.25!H152+июл.25!H152+авг.25!H152+сен.25!H152+окт.25!H152+ноя.25!H152+дек.25!H152</f>
        <v>0</v>
      </c>
      <c r="G154" s="8">
        <f>янв.25!G152</f>
        <v>0</v>
      </c>
      <c r="H154" s="8">
        <f>фев.25!G152</f>
        <v>0</v>
      </c>
      <c r="I154" s="8">
        <f>мар.25!G152</f>
        <v>0</v>
      </c>
      <c r="J154" s="8">
        <f>апр.25!G152</f>
        <v>0</v>
      </c>
      <c r="K154" s="8">
        <f>май.25!G152</f>
        <v>0</v>
      </c>
      <c r="L154" s="9">
        <f>июн.25!G152</f>
        <v>0</v>
      </c>
      <c r="M154" s="9">
        <f>июл.25!G152</f>
        <v>0</v>
      </c>
      <c r="N154" s="9">
        <f>авг.25!G152</f>
        <v>0</v>
      </c>
      <c r="O154" s="9">
        <f>сен.25!G152</f>
        <v>0</v>
      </c>
      <c r="P154" s="9">
        <f>окт.25!G152</f>
        <v>0</v>
      </c>
      <c r="Q154" s="9">
        <f>ноя.25!G152</f>
        <v>0</v>
      </c>
      <c r="R154" s="9">
        <f>дек.25!G152</f>
        <v>0</v>
      </c>
    </row>
    <row r="155" spans="1:18">
      <c r="A155" s="18"/>
      <c r="B155" s="37"/>
      <c r="C155" s="87">
        <v>148</v>
      </c>
      <c r="D155" s="115">
        <v>-16164.480000000018</v>
      </c>
      <c r="E155" s="39">
        <f t="shared" si="2"/>
        <v>-37744.000000000015</v>
      </c>
      <c r="F155" s="8">
        <f>янв.25!H153+фев.25!H153+мар.25!H153+апр.25!H153+май.25!H153+июн.25!H153+июл.25!H153+авг.25!H153+сен.25!H153+окт.25!H153+ноя.25!H153+дек.25!H153</f>
        <v>0</v>
      </c>
      <c r="G155" s="8">
        <f>янв.25!G153</f>
        <v>8964.59</v>
      </c>
      <c r="H155" s="8">
        <f>фев.25!G153</f>
        <v>5548.81</v>
      </c>
      <c r="I155" s="8">
        <f>мар.25!G153</f>
        <v>7066.12</v>
      </c>
      <c r="J155" s="8">
        <f>апр.25!G153</f>
        <v>0</v>
      </c>
      <c r="K155" s="8">
        <f>май.25!G153</f>
        <v>0</v>
      </c>
      <c r="L155" s="9">
        <f>июн.25!G153</f>
        <v>0</v>
      </c>
      <c r="M155" s="9">
        <f>июл.25!G153</f>
        <v>0</v>
      </c>
      <c r="N155" s="9">
        <f>авг.25!G153</f>
        <v>0</v>
      </c>
      <c r="O155" s="9">
        <f>сен.25!G153</f>
        <v>0</v>
      </c>
      <c r="P155" s="9">
        <f>окт.25!G153</f>
        <v>0</v>
      </c>
      <c r="Q155" s="9">
        <f>ноя.25!G153</f>
        <v>0</v>
      </c>
      <c r="R155" s="9">
        <f>дек.25!G153</f>
        <v>0</v>
      </c>
    </row>
    <row r="156" spans="1:18" ht="15" customHeight="1">
      <c r="A156" s="18"/>
      <c r="B156" s="37"/>
      <c r="C156" s="87">
        <v>149</v>
      </c>
      <c r="D156" s="115">
        <v>0</v>
      </c>
      <c r="E156" s="39">
        <f t="shared" si="2"/>
        <v>0</v>
      </c>
      <c r="F156" s="8">
        <f>янв.25!H154+фев.25!H154+мар.25!H154+апр.25!H154+май.25!H154+июн.25!H154+июл.25!H154+авг.25!H154+сен.25!H154+окт.25!H154+ноя.25!H154+дек.25!H154</f>
        <v>0</v>
      </c>
      <c r="G156" s="8">
        <f>янв.25!G154</f>
        <v>0</v>
      </c>
      <c r="H156" s="8">
        <f>фев.25!G154</f>
        <v>0</v>
      </c>
      <c r="I156" s="8">
        <f>мар.25!G154</f>
        <v>0</v>
      </c>
      <c r="J156" s="8">
        <f>апр.25!G154</f>
        <v>0</v>
      </c>
      <c r="K156" s="8">
        <f>май.25!G154</f>
        <v>0</v>
      </c>
      <c r="L156" s="9">
        <f>июн.25!G154</f>
        <v>0</v>
      </c>
      <c r="M156" s="9">
        <f>июл.25!G154</f>
        <v>0</v>
      </c>
      <c r="N156" s="9">
        <f>авг.25!G154</f>
        <v>0</v>
      </c>
      <c r="O156" s="9">
        <f>сен.25!G154</f>
        <v>0</v>
      </c>
      <c r="P156" s="9">
        <f>окт.25!G154</f>
        <v>0</v>
      </c>
      <c r="Q156" s="9">
        <f>ноя.25!G154</f>
        <v>0</v>
      </c>
      <c r="R156" s="9">
        <f>дек.25!G154</f>
        <v>0</v>
      </c>
    </row>
    <row r="157" spans="1:18" ht="15" customHeight="1">
      <c r="A157" s="18"/>
      <c r="B157" s="37"/>
      <c r="C157" s="87">
        <v>150</v>
      </c>
      <c r="D157" s="115">
        <v>-4346.3700000000099</v>
      </c>
      <c r="E157" s="39">
        <f t="shared" si="2"/>
        <v>-2301.8800000000119</v>
      </c>
      <c r="F157" s="8">
        <f>янв.25!H155+фев.25!H155+мар.25!H155+апр.25!H155+май.25!H155+июн.25!H155+июл.25!H155+авг.25!H155+сен.25!H155+окт.25!H155+ноя.25!H155+дек.25!H155</f>
        <v>29510</v>
      </c>
      <c r="G157" s="8">
        <f>янв.25!G155</f>
        <v>10452.58</v>
      </c>
      <c r="H157" s="8">
        <f>фев.25!G155</f>
        <v>8473.48</v>
      </c>
      <c r="I157" s="8">
        <f>мар.25!G155</f>
        <v>8539.4500000000007</v>
      </c>
      <c r="J157" s="8">
        <f>апр.25!G155</f>
        <v>0</v>
      </c>
      <c r="K157" s="8">
        <f>май.25!G155</f>
        <v>0</v>
      </c>
      <c r="L157" s="9">
        <f>июн.25!G155</f>
        <v>0</v>
      </c>
      <c r="M157" s="9">
        <f>июл.25!G155</f>
        <v>0</v>
      </c>
      <c r="N157" s="9">
        <f>авг.25!G155</f>
        <v>0</v>
      </c>
      <c r="O157" s="9">
        <f>сен.25!G155</f>
        <v>0</v>
      </c>
      <c r="P157" s="9">
        <f>окт.25!G155</f>
        <v>0</v>
      </c>
      <c r="Q157" s="9">
        <f>ноя.25!G155</f>
        <v>0</v>
      </c>
      <c r="R157" s="9">
        <f>дек.25!G155</f>
        <v>0</v>
      </c>
    </row>
    <row r="158" spans="1:18" ht="15" customHeight="1">
      <c r="A158" s="18"/>
      <c r="B158" s="37"/>
      <c r="C158" s="87">
        <v>151</v>
      </c>
      <c r="D158" s="115">
        <v>-143.91999999999999</v>
      </c>
      <c r="E158" s="39">
        <f t="shared" si="2"/>
        <v>-143.91999999999999</v>
      </c>
      <c r="F158" s="8">
        <f>янв.25!H156+фев.25!H156+мар.25!H156+апр.25!H156+май.25!H156+июн.25!H156+июл.25!H156+авг.25!H156+сен.25!H156+окт.25!H156+ноя.25!H156+дек.25!H156</f>
        <v>0</v>
      </c>
      <c r="G158" s="8">
        <f>янв.25!G156</f>
        <v>0</v>
      </c>
      <c r="H158" s="8">
        <f>фев.25!G156</f>
        <v>0</v>
      </c>
      <c r="I158" s="8">
        <f>мар.25!G156</f>
        <v>0</v>
      </c>
      <c r="J158" s="8">
        <f>апр.25!G156</f>
        <v>0</v>
      </c>
      <c r="K158" s="8">
        <f>май.25!G156</f>
        <v>0</v>
      </c>
      <c r="L158" s="9">
        <f>июн.25!G156</f>
        <v>0</v>
      </c>
      <c r="M158" s="9">
        <f>июл.25!G156</f>
        <v>0</v>
      </c>
      <c r="N158" s="9">
        <f>авг.25!G156</f>
        <v>0</v>
      </c>
      <c r="O158" s="9">
        <f>сен.25!G156</f>
        <v>0</v>
      </c>
      <c r="P158" s="9">
        <f>окт.25!G156</f>
        <v>0</v>
      </c>
      <c r="Q158" s="9">
        <f>ноя.25!G156</f>
        <v>0</v>
      </c>
      <c r="R158" s="9">
        <f>дек.25!G156</f>
        <v>0</v>
      </c>
    </row>
    <row r="159" spans="1:18" ht="15" customHeight="1">
      <c r="A159" s="18"/>
      <c r="B159" s="37"/>
      <c r="C159" s="87">
        <v>152</v>
      </c>
      <c r="D159" s="115">
        <v>0</v>
      </c>
      <c r="E159" s="39">
        <f t="shared" si="2"/>
        <v>0</v>
      </c>
      <c r="F159" s="8">
        <f>янв.25!H157+фев.25!H157+мар.25!H157+апр.25!H157+май.25!H157+июн.25!H157+июл.25!H157+авг.25!H157+сен.25!H157+окт.25!H157+ноя.25!H157+дек.25!H157</f>
        <v>0</v>
      </c>
      <c r="G159" s="8">
        <f>янв.25!G157</f>
        <v>0</v>
      </c>
      <c r="H159" s="8">
        <f>фев.25!G157</f>
        <v>0</v>
      </c>
      <c r="I159" s="8">
        <f>мар.25!G157</f>
        <v>0</v>
      </c>
      <c r="J159" s="8">
        <f>апр.25!G157</f>
        <v>0</v>
      </c>
      <c r="K159" s="8">
        <f>май.25!G157</f>
        <v>0</v>
      </c>
      <c r="L159" s="9">
        <f>июн.25!G157</f>
        <v>0</v>
      </c>
      <c r="M159" s="9">
        <f>июл.25!G157</f>
        <v>0</v>
      </c>
      <c r="N159" s="9">
        <f>авг.25!G157</f>
        <v>0</v>
      </c>
      <c r="O159" s="9">
        <f>сен.25!G157</f>
        <v>0</v>
      </c>
      <c r="P159" s="9">
        <f>окт.25!G157</f>
        <v>0</v>
      </c>
      <c r="Q159" s="9">
        <f>ноя.25!G157</f>
        <v>0</v>
      </c>
      <c r="R159" s="9">
        <f>дек.25!G157</f>
        <v>0</v>
      </c>
    </row>
    <row r="160" spans="1:18" ht="15" customHeight="1">
      <c r="A160" s="18"/>
      <c r="B160" s="37"/>
      <c r="C160" s="87">
        <v>153</v>
      </c>
      <c r="D160" s="115">
        <v>988.17999999999665</v>
      </c>
      <c r="E160" s="39">
        <f t="shared" si="2"/>
        <v>-26224.200000000004</v>
      </c>
      <c r="F160" s="8">
        <f>янв.25!H158+фев.25!H158+мар.25!H158+апр.25!H158+май.25!H158+июн.25!H158+июл.25!H158+авг.25!H158+сен.25!H158+окт.25!H158+ноя.25!H158+дек.25!H158</f>
        <v>13000</v>
      </c>
      <c r="G160" s="8">
        <f>янв.25!G158</f>
        <v>14080.93</v>
      </c>
      <c r="H160" s="8">
        <f>фев.25!G158</f>
        <v>12050.52</v>
      </c>
      <c r="I160" s="8">
        <f>мар.25!G158</f>
        <v>14080.93</v>
      </c>
      <c r="J160" s="8">
        <f>апр.25!G158</f>
        <v>0</v>
      </c>
      <c r="K160" s="8">
        <f>май.25!G158</f>
        <v>0</v>
      </c>
      <c r="L160" s="9">
        <f>июн.25!G158</f>
        <v>0</v>
      </c>
      <c r="M160" s="9">
        <f>июл.25!G158</f>
        <v>0</v>
      </c>
      <c r="N160" s="9">
        <f>авг.25!G158</f>
        <v>0</v>
      </c>
      <c r="O160" s="9">
        <f>сен.25!G158</f>
        <v>0</v>
      </c>
      <c r="P160" s="9">
        <f>окт.25!G158</f>
        <v>0</v>
      </c>
      <c r="Q160" s="9">
        <f>ноя.25!G158</f>
        <v>0</v>
      </c>
      <c r="R160" s="9">
        <f>дек.25!G158</f>
        <v>0</v>
      </c>
    </row>
    <row r="161" spans="1:18" ht="15" customHeight="1">
      <c r="A161" s="18"/>
      <c r="B161" s="37"/>
      <c r="C161" s="87">
        <v>154</v>
      </c>
      <c r="D161" s="115">
        <v>-21234.23000000001</v>
      </c>
      <c r="E161" s="39">
        <f t="shared" si="2"/>
        <v>-29009.48000000001</v>
      </c>
      <c r="F161" s="8">
        <f>янв.25!H159+фев.25!H159+мар.25!H159+апр.25!H159+май.25!H159+июн.25!H159+июл.25!H159+авг.25!H159+сен.25!H159+окт.25!H159+ноя.25!H159+дек.25!H159</f>
        <v>10000</v>
      </c>
      <c r="G161" s="8">
        <f>янв.25!G159</f>
        <v>6384.43</v>
      </c>
      <c r="H161" s="8">
        <f>фев.25!G159</f>
        <v>5864</v>
      </c>
      <c r="I161" s="8">
        <f>мар.25!G159</f>
        <v>5526.82</v>
      </c>
      <c r="J161" s="8">
        <f>апр.25!G159</f>
        <v>0</v>
      </c>
      <c r="K161" s="8">
        <f>май.25!G159</f>
        <v>0</v>
      </c>
      <c r="L161" s="9">
        <f>июн.25!G159</f>
        <v>0</v>
      </c>
      <c r="M161" s="9">
        <f>июл.25!G159</f>
        <v>0</v>
      </c>
      <c r="N161" s="9">
        <f>авг.25!G159</f>
        <v>0</v>
      </c>
      <c r="O161" s="9">
        <f>сен.25!G159</f>
        <v>0</v>
      </c>
      <c r="P161" s="9">
        <f>окт.25!G159</f>
        <v>0</v>
      </c>
      <c r="Q161" s="9">
        <f>ноя.25!G159</f>
        <v>0</v>
      </c>
      <c r="R161" s="9">
        <f>дек.25!G159</f>
        <v>0</v>
      </c>
    </row>
    <row r="162" spans="1:18">
      <c r="A162" s="18"/>
      <c r="B162" s="37"/>
      <c r="C162" s="87">
        <v>155</v>
      </c>
      <c r="D162" s="115">
        <v>-34786.46</v>
      </c>
      <c r="E162" s="39">
        <f t="shared" si="2"/>
        <v>-42966.74</v>
      </c>
      <c r="F162" s="8">
        <f>янв.25!H160+фев.25!H160+мар.25!H160+апр.25!H160+май.25!H160+июн.25!H160+июл.25!H160+авг.25!H160+сен.25!H160+окт.25!H160+ноя.25!H160+дек.25!H160</f>
        <v>0</v>
      </c>
      <c r="G162" s="8">
        <f>янв.25!G160</f>
        <v>2829.38</v>
      </c>
      <c r="H162" s="8">
        <f>фев.25!G160</f>
        <v>0</v>
      </c>
      <c r="I162" s="8">
        <f>мар.25!G160</f>
        <v>5350.9</v>
      </c>
      <c r="J162" s="8">
        <f>апр.25!G160</f>
        <v>0</v>
      </c>
      <c r="K162" s="8">
        <f>май.25!G160</f>
        <v>0</v>
      </c>
      <c r="L162" s="9">
        <f>июн.25!G160</f>
        <v>0</v>
      </c>
      <c r="M162" s="9">
        <f>июл.25!G160</f>
        <v>0</v>
      </c>
      <c r="N162" s="9">
        <f>авг.25!G160</f>
        <v>0</v>
      </c>
      <c r="O162" s="9">
        <f>сен.25!G160</f>
        <v>0</v>
      </c>
      <c r="P162" s="9">
        <f>окт.25!G160</f>
        <v>0</v>
      </c>
      <c r="Q162" s="9">
        <f>ноя.25!G160</f>
        <v>0</v>
      </c>
      <c r="R162" s="9">
        <f>дек.25!G160</f>
        <v>0</v>
      </c>
    </row>
    <row r="163" spans="1:18">
      <c r="A163" s="18"/>
      <c r="B163" s="37"/>
      <c r="C163" s="87">
        <v>156</v>
      </c>
      <c r="D163" s="115">
        <v>-4622.1299999999992</v>
      </c>
      <c r="E163" s="39">
        <f t="shared" si="2"/>
        <v>-5432.6699999999983</v>
      </c>
      <c r="F163" s="8">
        <f>янв.25!H161+фев.25!H161+мар.25!H161+апр.25!H161+май.25!H161+июн.25!H161+июл.25!H161+авг.25!H161+сен.25!H161+окт.25!H161+ноя.25!H161+дек.25!H161</f>
        <v>4622.13</v>
      </c>
      <c r="G163" s="8">
        <f>янв.25!G161</f>
        <v>1780.11</v>
      </c>
      <c r="H163" s="8">
        <f>фев.25!G161</f>
        <v>0</v>
      </c>
      <c r="I163" s="8">
        <f>мар.25!G161</f>
        <v>3652.56</v>
      </c>
      <c r="J163" s="8">
        <f>апр.25!G161</f>
        <v>0</v>
      </c>
      <c r="K163" s="8">
        <f>май.25!G161</f>
        <v>0</v>
      </c>
      <c r="L163" s="9">
        <f>июн.25!G161</f>
        <v>0</v>
      </c>
      <c r="M163" s="9">
        <f>июл.25!G161</f>
        <v>0</v>
      </c>
      <c r="N163" s="9">
        <f>авг.25!G161</f>
        <v>0</v>
      </c>
      <c r="O163" s="9">
        <f>сен.25!G161</f>
        <v>0</v>
      </c>
      <c r="P163" s="9">
        <f>окт.25!G161</f>
        <v>0</v>
      </c>
      <c r="Q163" s="9">
        <f>ноя.25!G161</f>
        <v>0</v>
      </c>
      <c r="R163" s="9">
        <f>дек.25!G161</f>
        <v>0</v>
      </c>
    </row>
    <row r="164" spans="1:18" ht="15" customHeight="1">
      <c r="A164" s="18"/>
      <c r="B164" s="37"/>
      <c r="C164" s="87">
        <v>157</v>
      </c>
      <c r="D164" s="115">
        <v>0</v>
      </c>
      <c r="E164" s="39">
        <f t="shared" si="2"/>
        <v>0</v>
      </c>
      <c r="F164" s="8">
        <f>янв.25!H162+фев.25!H162+мар.25!H162+апр.25!H162+май.25!H162+июн.25!H162+июл.25!H162+авг.25!H162+сен.25!H162+окт.25!H162+ноя.25!H162+дек.25!H162</f>
        <v>0</v>
      </c>
      <c r="G164" s="8">
        <f>янв.25!G162</f>
        <v>0</v>
      </c>
      <c r="H164" s="8">
        <f>фев.25!G162</f>
        <v>0</v>
      </c>
      <c r="I164" s="8">
        <f>мар.25!G162</f>
        <v>0</v>
      </c>
      <c r="J164" s="8">
        <f>апр.25!G162</f>
        <v>0</v>
      </c>
      <c r="K164" s="8">
        <f>май.25!G162</f>
        <v>0</v>
      </c>
      <c r="L164" s="9">
        <f>июн.25!G162</f>
        <v>0</v>
      </c>
      <c r="M164" s="9">
        <f>июл.25!G162</f>
        <v>0</v>
      </c>
      <c r="N164" s="9">
        <f>авг.25!G162</f>
        <v>0</v>
      </c>
      <c r="O164" s="9">
        <f>сен.25!G162</f>
        <v>0</v>
      </c>
      <c r="P164" s="9">
        <f>окт.25!G162</f>
        <v>0</v>
      </c>
      <c r="Q164" s="9">
        <f>ноя.25!G162</f>
        <v>0</v>
      </c>
      <c r="R164" s="9">
        <f>дек.25!G162</f>
        <v>0</v>
      </c>
    </row>
    <row r="165" spans="1:18">
      <c r="A165" s="18"/>
      <c r="B165" s="37"/>
      <c r="C165" s="53" t="s">
        <v>21</v>
      </c>
      <c r="D165" s="115">
        <v>-1.0913936421275139E-11</v>
      </c>
      <c r="E165" s="39">
        <f t="shared" si="2"/>
        <v>-1.3642420526593924E-11</v>
      </c>
      <c r="F165" s="31">
        <f>янв.25!H163+фев.25!H163+мар.25!H163+апр.25!H163+май.25!H163+июн.25!H163+июл.25!H163+авг.25!H163+сен.25!H163+окт.25!H163+ноя.25!H163+дек.25!H163</f>
        <v>18713.489999999998</v>
      </c>
      <c r="G165" s="31">
        <f>янв.25!G163</f>
        <v>7110.1</v>
      </c>
      <c r="H165" s="31">
        <f>фев.25!G163</f>
        <v>5592.79</v>
      </c>
      <c r="I165" s="31">
        <f>мар.25!G163</f>
        <v>6010.6</v>
      </c>
      <c r="J165" s="31">
        <f>апр.25!G163</f>
        <v>0</v>
      </c>
      <c r="K165" s="31">
        <f>май.25!G163</f>
        <v>0</v>
      </c>
      <c r="L165" s="9">
        <f>июн.25!G163</f>
        <v>0</v>
      </c>
      <c r="M165" s="9">
        <f>июл.25!G163</f>
        <v>0</v>
      </c>
      <c r="N165" s="9">
        <f>авг.25!G163</f>
        <v>0</v>
      </c>
      <c r="O165" s="9">
        <f>сен.25!G163</f>
        <v>0</v>
      </c>
      <c r="P165" s="9">
        <f>окт.25!G163</f>
        <v>0</v>
      </c>
      <c r="Q165" s="9">
        <f>ноя.25!G163</f>
        <v>0</v>
      </c>
      <c r="R165" s="9">
        <f>дек.25!G163</f>
        <v>0</v>
      </c>
    </row>
    <row r="166" spans="1:18" ht="15" customHeight="1">
      <c r="A166" s="22"/>
      <c r="B166" s="22"/>
      <c r="C166" s="22"/>
      <c r="D166" s="22"/>
      <c r="E166" s="25"/>
    </row>
    <row r="167" spans="1:18" ht="15" customHeight="1">
      <c r="A167" s="22"/>
      <c r="B167" s="22"/>
      <c r="C167" s="22"/>
      <c r="D167" s="22"/>
    </row>
    <row r="168" spans="1:18" ht="15" customHeight="1">
      <c r="A168" s="22"/>
      <c r="B168" s="22"/>
      <c r="C168" s="22"/>
      <c r="D168" s="22"/>
    </row>
    <row r="169" spans="1:18" ht="15" customHeight="1">
      <c r="A169" s="22"/>
      <c r="B169" s="22"/>
      <c r="C169" s="22"/>
      <c r="D169" s="22"/>
    </row>
    <row r="170" spans="1:18" ht="15" customHeight="1">
      <c r="A170" s="22"/>
      <c r="B170" s="22"/>
      <c r="C170" s="22"/>
      <c r="D170" s="22"/>
    </row>
    <row r="171" spans="1:18" ht="15" customHeight="1">
      <c r="A171" s="22"/>
      <c r="B171" s="22"/>
      <c r="C171" s="22"/>
      <c r="D171" s="22"/>
    </row>
    <row r="172" spans="1:18" ht="15" customHeight="1">
      <c r="A172" s="22"/>
      <c r="B172" s="22"/>
      <c r="C172" s="22"/>
      <c r="D172" s="22"/>
    </row>
    <row r="173" spans="1:18" ht="15" customHeight="1">
      <c r="A173" s="22"/>
      <c r="B173" s="22"/>
      <c r="C173" s="22"/>
      <c r="D173" s="22"/>
    </row>
    <row r="174" spans="1:18" ht="15" customHeight="1">
      <c r="A174" s="22"/>
      <c r="B174" s="22"/>
      <c r="C174" s="22"/>
      <c r="D174" s="22"/>
    </row>
    <row r="175" spans="1:18" ht="15" customHeight="1">
      <c r="A175" s="22"/>
      <c r="B175" s="22"/>
      <c r="C175" s="22"/>
      <c r="D175" s="22"/>
    </row>
    <row r="176" spans="1:18" ht="15" customHeight="1">
      <c r="A176" s="22"/>
      <c r="B176" s="22"/>
      <c r="C176" s="22"/>
      <c r="D176" s="22"/>
    </row>
    <row r="177" spans="1:4" ht="15" customHeight="1">
      <c r="A177" s="22"/>
      <c r="B177" s="22"/>
      <c r="C177" s="22"/>
      <c r="D177" s="22"/>
    </row>
    <row r="178" spans="1:4" ht="15" customHeight="1">
      <c r="A178" s="22"/>
      <c r="B178" s="22"/>
      <c r="C178" s="22"/>
      <c r="D178" s="22"/>
    </row>
    <row r="179" spans="1:4" ht="15" customHeight="1">
      <c r="A179" s="22"/>
      <c r="B179" s="22"/>
      <c r="C179" s="22"/>
      <c r="D179" s="22"/>
    </row>
    <row r="180" spans="1:4" ht="15" customHeight="1">
      <c r="A180" s="22"/>
      <c r="B180" s="22"/>
      <c r="C180" s="22"/>
      <c r="D180" s="22"/>
    </row>
    <row r="181" spans="1:4" ht="15" customHeight="1">
      <c r="A181" s="22"/>
      <c r="B181" s="22"/>
      <c r="C181" s="22"/>
      <c r="D181" s="22"/>
    </row>
    <row r="182" spans="1:4" ht="15" customHeight="1">
      <c r="A182" s="22"/>
      <c r="B182" s="22"/>
      <c r="C182" s="22"/>
      <c r="D182" s="22"/>
    </row>
    <row r="183" spans="1:4" ht="15" customHeight="1">
      <c r="A183" s="22"/>
      <c r="B183" s="22"/>
      <c r="C183" s="22"/>
      <c r="D183" s="22"/>
    </row>
    <row r="184" spans="1:4" ht="15" customHeight="1">
      <c r="A184" s="22"/>
      <c r="B184" s="22"/>
      <c r="C184" s="22"/>
      <c r="D184" s="22"/>
    </row>
    <row r="185" spans="1:4" ht="15" customHeight="1">
      <c r="A185" s="22"/>
      <c r="B185" s="22"/>
      <c r="C185" s="22"/>
      <c r="D185" s="22"/>
    </row>
    <row r="186" spans="1:4" ht="15" customHeight="1">
      <c r="A186" s="22"/>
      <c r="B186" s="22"/>
      <c r="C186" s="22"/>
      <c r="D186" s="22"/>
    </row>
    <row r="187" spans="1:4" ht="15" customHeight="1">
      <c r="A187" s="22"/>
      <c r="B187" s="22"/>
      <c r="C187" s="22"/>
      <c r="D187" s="22"/>
    </row>
    <row r="188" spans="1:4" ht="15" customHeight="1">
      <c r="A188" s="22"/>
      <c r="B188" s="22"/>
      <c r="C188" s="22"/>
      <c r="D188" s="22"/>
    </row>
    <row r="189" spans="1:4" ht="15" customHeight="1">
      <c r="A189" s="22"/>
      <c r="B189" s="22"/>
      <c r="C189" s="22"/>
      <c r="D189" s="22"/>
    </row>
    <row r="190" spans="1:4" ht="15" customHeight="1">
      <c r="A190" s="22"/>
      <c r="B190" s="22"/>
      <c r="C190" s="22"/>
      <c r="D190" s="22"/>
    </row>
    <row r="191" spans="1:4" ht="15" customHeight="1">
      <c r="A191" s="22"/>
      <c r="B191" s="22"/>
      <c r="C191" s="22"/>
      <c r="D191" s="22"/>
    </row>
    <row r="192" spans="1:4" ht="15" customHeight="1">
      <c r="A192" s="22"/>
      <c r="B192" s="22"/>
      <c r="C192" s="22"/>
      <c r="D192" s="22"/>
    </row>
    <row r="193" spans="1:4" ht="15" customHeight="1">
      <c r="A193" s="22"/>
      <c r="B193" s="22"/>
      <c r="C193" s="22"/>
      <c r="D193" s="22"/>
    </row>
    <row r="194" spans="1:4" ht="15" customHeight="1">
      <c r="A194" s="22"/>
      <c r="B194" s="22"/>
      <c r="C194" s="22"/>
      <c r="D194" s="22"/>
    </row>
    <row r="195" spans="1:4" ht="15" customHeight="1">
      <c r="A195" s="22"/>
      <c r="B195" s="22"/>
      <c r="C195" s="22"/>
      <c r="D195" s="22"/>
    </row>
    <row r="196" spans="1:4" ht="15" customHeight="1">
      <c r="A196" s="22"/>
      <c r="B196" s="22"/>
      <c r="C196" s="22"/>
      <c r="D196" s="22"/>
    </row>
    <row r="197" spans="1:4" ht="15" customHeight="1">
      <c r="A197" s="22"/>
      <c r="B197" s="22"/>
      <c r="C197" s="22"/>
      <c r="D197" s="22"/>
    </row>
    <row r="198" spans="1:4" ht="15" customHeight="1">
      <c r="A198" s="22"/>
      <c r="B198" s="22"/>
      <c r="C198" s="22"/>
      <c r="D198" s="22"/>
    </row>
    <row r="199" spans="1:4" ht="15" customHeight="1">
      <c r="A199" s="22"/>
      <c r="B199" s="22"/>
      <c r="C199" s="22"/>
      <c r="D199" s="22"/>
    </row>
    <row r="200" spans="1:4" ht="15" customHeight="1">
      <c r="A200" s="22"/>
      <c r="B200" s="22"/>
      <c r="C200" s="22"/>
      <c r="D200" s="22"/>
    </row>
    <row r="201" spans="1:4" ht="15" customHeight="1">
      <c r="A201" s="22"/>
      <c r="B201" s="22"/>
      <c r="C201" s="22"/>
      <c r="D201" s="22"/>
    </row>
    <row r="202" spans="1:4" ht="15" customHeight="1">
      <c r="A202" s="22"/>
      <c r="B202" s="22"/>
      <c r="C202" s="22"/>
      <c r="D202" s="22"/>
    </row>
    <row r="203" spans="1:4" ht="15" customHeight="1">
      <c r="A203" s="22"/>
      <c r="B203" s="22"/>
      <c r="C203" s="22"/>
      <c r="D203" s="22"/>
    </row>
    <row r="204" spans="1:4" ht="15" customHeight="1">
      <c r="A204" s="22"/>
      <c r="B204" s="22"/>
      <c r="C204" s="22"/>
      <c r="D204" s="22"/>
    </row>
    <row r="205" spans="1:4" ht="15" customHeight="1">
      <c r="A205" s="22"/>
      <c r="B205" s="22"/>
      <c r="C205" s="22"/>
      <c r="D205" s="22"/>
    </row>
    <row r="206" spans="1:4" ht="15" customHeight="1">
      <c r="A206" s="22"/>
      <c r="B206" s="22"/>
      <c r="C206" s="22"/>
      <c r="D206" s="22"/>
    </row>
    <row r="207" spans="1:4" ht="15" customHeight="1">
      <c r="A207" s="22"/>
      <c r="B207" s="22"/>
      <c r="C207" s="22"/>
      <c r="D207" s="22"/>
    </row>
    <row r="208" spans="1:4" ht="15" customHeight="1">
      <c r="A208" s="22"/>
      <c r="B208" s="22"/>
      <c r="C208" s="22"/>
      <c r="D208" s="22"/>
    </row>
    <row r="209" spans="1:4" ht="15" customHeight="1">
      <c r="A209" s="22"/>
      <c r="B209" s="22"/>
      <c r="C209" s="22"/>
      <c r="D209" s="22"/>
    </row>
    <row r="210" spans="1:4" ht="15" customHeight="1">
      <c r="A210" s="22"/>
      <c r="B210" s="22"/>
      <c r="C210" s="22"/>
      <c r="D210" s="22"/>
    </row>
    <row r="211" spans="1:4" ht="15" customHeight="1">
      <c r="A211" s="22"/>
      <c r="B211" s="22"/>
      <c r="C211" s="22"/>
      <c r="D211" s="22"/>
    </row>
    <row r="212" spans="1:4" ht="15" customHeight="1">
      <c r="A212" s="22"/>
      <c r="B212" s="22"/>
      <c r="C212" s="22"/>
      <c r="D212" s="22"/>
    </row>
    <row r="213" spans="1:4" ht="15" customHeight="1">
      <c r="A213" s="22"/>
      <c r="B213" s="22"/>
      <c r="C213" s="22"/>
      <c r="D213" s="22"/>
    </row>
    <row r="214" spans="1:4" ht="15" customHeight="1">
      <c r="A214" s="22"/>
      <c r="B214" s="22"/>
      <c r="C214" s="22"/>
      <c r="D214" s="22"/>
    </row>
    <row r="215" spans="1:4" ht="15" customHeight="1">
      <c r="A215" s="22"/>
      <c r="B215" s="22"/>
      <c r="C215" s="22"/>
      <c r="D215" s="22"/>
    </row>
    <row r="216" spans="1:4" ht="15" customHeight="1">
      <c r="A216" s="22"/>
      <c r="B216" s="22"/>
      <c r="C216" s="22"/>
      <c r="D216" s="22"/>
    </row>
    <row r="217" spans="1:4" ht="15" customHeight="1">
      <c r="A217" s="22"/>
      <c r="B217" s="22"/>
      <c r="C217" s="22"/>
      <c r="D217" s="22"/>
    </row>
    <row r="218" spans="1:4" ht="15" customHeight="1">
      <c r="A218" s="22"/>
      <c r="B218" s="22"/>
      <c r="C218" s="22"/>
      <c r="D218" s="22"/>
    </row>
    <row r="219" spans="1:4" ht="15" customHeight="1">
      <c r="A219" s="22"/>
      <c r="B219" s="22"/>
      <c r="C219" s="22"/>
      <c r="D219" s="22"/>
    </row>
    <row r="220" spans="1:4" ht="15" customHeight="1">
      <c r="A220" s="22"/>
      <c r="B220" s="22"/>
      <c r="C220" s="22"/>
      <c r="D220" s="22"/>
    </row>
    <row r="221" spans="1:4" ht="15" customHeight="1">
      <c r="A221" s="22"/>
      <c r="B221" s="22"/>
      <c r="C221" s="22"/>
      <c r="D221" s="22"/>
    </row>
    <row r="222" spans="1:4" ht="15" customHeight="1">
      <c r="A222" s="22"/>
      <c r="B222" s="22"/>
      <c r="C222" s="22"/>
      <c r="D222" s="22"/>
    </row>
    <row r="223" spans="1:4" ht="15" customHeight="1">
      <c r="A223" s="22"/>
      <c r="B223" s="22"/>
      <c r="C223" s="22"/>
      <c r="D223" s="22"/>
    </row>
    <row r="224" spans="1:4" ht="15" customHeight="1">
      <c r="A224" s="22"/>
      <c r="B224" s="22"/>
      <c r="C224" s="22"/>
      <c r="D224" s="22"/>
    </row>
    <row r="225" spans="1:4" ht="15" customHeight="1">
      <c r="A225" s="22"/>
      <c r="B225" s="22"/>
      <c r="C225" s="22"/>
      <c r="D225" s="22"/>
    </row>
    <row r="226" spans="1:4" ht="15" customHeight="1">
      <c r="A226" s="22"/>
      <c r="B226" s="22"/>
      <c r="C226" s="22"/>
      <c r="D226" s="22"/>
    </row>
    <row r="227" spans="1:4" ht="15" customHeight="1">
      <c r="A227" s="22"/>
      <c r="B227" s="22"/>
      <c r="C227" s="22"/>
      <c r="D227" s="22"/>
    </row>
    <row r="228" spans="1:4" ht="15" customHeight="1">
      <c r="A228" s="22"/>
      <c r="B228" s="22"/>
      <c r="C228" s="22"/>
      <c r="D228" s="22"/>
    </row>
    <row r="229" spans="1:4" ht="15" customHeight="1">
      <c r="A229" s="22"/>
      <c r="B229" s="22"/>
      <c r="C229" s="22"/>
      <c r="D229" s="22"/>
    </row>
    <row r="230" spans="1:4" ht="15" customHeight="1">
      <c r="A230" s="22"/>
      <c r="B230" s="22"/>
      <c r="C230" s="22"/>
      <c r="D230" s="22"/>
    </row>
    <row r="231" spans="1:4" ht="15" customHeight="1">
      <c r="A231" s="22"/>
      <c r="B231" s="22"/>
      <c r="C231" s="22"/>
      <c r="D231" s="22"/>
    </row>
    <row r="232" spans="1:4" ht="15" customHeight="1">
      <c r="A232" s="22"/>
      <c r="B232" s="22"/>
      <c r="C232" s="22"/>
      <c r="D232" s="22"/>
    </row>
    <row r="233" spans="1:4" ht="15" customHeight="1">
      <c r="A233" s="22"/>
      <c r="B233" s="22"/>
      <c r="C233" s="22"/>
      <c r="D233" s="22"/>
    </row>
    <row r="234" spans="1:4" ht="15" customHeight="1">
      <c r="A234" s="22"/>
      <c r="B234" s="22"/>
      <c r="C234" s="22"/>
      <c r="D234" s="22"/>
    </row>
    <row r="235" spans="1:4" ht="15" customHeight="1">
      <c r="A235" s="22"/>
      <c r="B235" s="22"/>
      <c r="C235" s="22"/>
      <c r="D235" s="22"/>
    </row>
    <row r="236" spans="1:4" ht="15" customHeight="1">
      <c r="A236" s="22"/>
      <c r="B236" s="22"/>
      <c r="C236" s="22"/>
      <c r="D236" s="22"/>
    </row>
    <row r="237" spans="1:4" ht="15" customHeight="1">
      <c r="A237" s="22"/>
      <c r="B237" s="22"/>
      <c r="C237" s="22"/>
      <c r="D237" s="22"/>
    </row>
    <row r="238" spans="1:4" ht="15" customHeight="1">
      <c r="A238" s="22"/>
      <c r="B238" s="22"/>
      <c r="C238" s="22"/>
      <c r="D238" s="22"/>
    </row>
    <row r="239" spans="1:4" ht="15" customHeight="1">
      <c r="A239" s="22"/>
      <c r="B239" s="22"/>
      <c r="C239" s="22"/>
      <c r="D239" s="22"/>
    </row>
    <row r="240" spans="1:4" ht="15" customHeight="1">
      <c r="A240" s="22"/>
      <c r="B240" s="22"/>
      <c r="C240" s="22"/>
      <c r="D240" s="22"/>
    </row>
    <row r="241" spans="1:4" ht="15" customHeight="1">
      <c r="A241" s="22"/>
      <c r="B241" s="22"/>
      <c r="C241" s="22"/>
      <c r="D241" s="22"/>
    </row>
    <row r="242" spans="1:4" ht="15" customHeight="1">
      <c r="A242" s="22"/>
      <c r="B242" s="22"/>
      <c r="C242" s="22"/>
      <c r="D242" s="22"/>
    </row>
    <row r="243" spans="1:4" ht="15" customHeight="1">
      <c r="A243" s="22"/>
      <c r="B243" s="22"/>
      <c r="C243" s="22"/>
      <c r="D243" s="22"/>
    </row>
    <row r="244" spans="1:4" ht="15" customHeight="1">
      <c r="A244" s="22"/>
      <c r="B244" s="22"/>
      <c r="C244" s="22"/>
      <c r="D244" s="22"/>
    </row>
    <row r="245" spans="1:4" ht="15" customHeight="1">
      <c r="A245" s="22"/>
      <c r="B245" s="22"/>
      <c r="C245" s="22"/>
      <c r="D245" s="22"/>
    </row>
    <row r="246" spans="1:4" ht="15" customHeight="1">
      <c r="A246" s="22"/>
      <c r="B246" s="22"/>
      <c r="C246" s="22"/>
      <c r="D246" s="22"/>
    </row>
    <row r="247" spans="1:4" ht="15" customHeight="1">
      <c r="A247" s="22"/>
      <c r="B247" s="22"/>
      <c r="C247" s="22"/>
      <c r="D247" s="22"/>
    </row>
    <row r="248" spans="1:4" ht="15" customHeight="1">
      <c r="A248" s="22"/>
      <c r="B248" s="22"/>
      <c r="C248" s="22"/>
      <c r="D248" s="22"/>
    </row>
    <row r="249" spans="1:4" ht="15" customHeight="1">
      <c r="A249" s="22"/>
      <c r="B249" s="22"/>
      <c r="C249" s="22"/>
      <c r="D249" s="22"/>
    </row>
    <row r="250" spans="1:4" ht="15" customHeight="1">
      <c r="A250" s="22"/>
      <c r="B250" s="22"/>
      <c r="C250" s="22"/>
      <c r="D250" s="22"/>
    </row>
    <row r="251" spans="1:4" ht="15" customHeight="1">
      <c r="A251" s="22"/>
      <c r="B251" s="22"/>
      <c r="C251" s="22"/>
      <c r="D251" s="22"/>
    </row>
    <row r="252" spans="1:4" ht="15" customHeight="1">
      <c r="A252" s="22"/>
      <c r="B252" s="22"/>
      <c r="C252" s="22"/>
      <c r="D252" s="22"/>
    </row>
    <row r="253" spans="1:4" ht="15" customHeight="1">
      <c r="A253" s="22"/>
      <c r="B253" s="22"/>
      <c r="C253" s="22"/>
      <c r="D253" s="22"/>
    </row>
    <row r="254" spans="1:4" ht="15" customHeight="1">
      <c r="A254" s="22"/>
      <c r="B254" s="22"/>
      <c r="C254" s="22"/>
      <c r="D254" s="22"/>
    </row>
    <row r="255" spans="1:4" ht="15" customHeight="1">
      <c r="A255" s="22"/>
      <c r="B255" s="22"/>
      <c r="C255" s="22"/>
      <c r="D255" s="22"/>
    </row>
    <row r="256" spans="1:4" ht="15" customHeight="1">
      <c r="A256" s="22"/>
      <c r="B256" s="22"/>
      <c r="C256" s="22"/>
      <c r="D256" s="22"/>
    </row>
    <row r="257" spans="1:4" ht="15" customHeight="1">
      <c r="A257" s="22"/>
      <c r="B257" s="22"/>
      <c r="C257" s="22"/>
      <c r="D257" s="22"/>
    </row>
    <row r="258" spans="1:4" ht="15" customHeight="1">
      <c r="A258" s="22"/>
      <c r="B258" s="22"/>
      <c r="C258" s="22"/>
      <c r="D258" s="22"/>
    </row>
    <row r="259" spans="1:4" ht="15" customHeight="1">
      <c r="A259" s="22"/>
      <c r="B259" s="22"/>
      <c r="C259" s="22"/>
      <c r="D259" s="22"/>
    </row>
    <row r="260" spans="1:4" ht="15" customHeight="1">
      <c r="A260" s="22"/>
      <c r="B260" s="22"/>
      <c r="C260" s="22"/>
      <c r="D260" s="22"/>
    </row>
    <row r="261" spans="1:4" ht="15" customHeight="1">
      <c r="A261" s="22"/>
      <c r="B261" s="22"/>
      <c r="C261" s="22"/>
      <c r="D261" s="22"/>
    </row>
    <row r="262" spans="1:4" ht="15" customHeight="1">
      <c r="A262" s="22"/>
      <c r="B262" s="22"/>
      <c r="C262" s="22"/>
      <c r="D262" s="22"/>
    </row>
    <row r="263" spans="1:4" ht="15" customHeight="1">
      <c r="A263" s="22"/>
      <c r="B263" s="22"/>
      <c r="C263" s="22"/>
      <c r="D263" s="22"/>
    </row>
    <row r="264" spans="1:4" ht="15" customHeight="1">
      <c r="A264" s="22"/>
      <c r="B264" s="22"/>
      <c r="C264" s="22"/>
      <c r="D264" s="22"/>
    </row>
    <row r="265" spans="1:4" ht="15" customHeight="1">
      <c r="A265" s="22"/>
      <c r="B265" s="22"/>
      <c r="C265" s="22"/>
      <c r="D265" s="22"/>
    </row>
    <row r="266" spans="1:4" ht="15" customHeight="1">
      <c r="A266" s="22"/>
      <c r="B266" s="22"/>
      <c r="C266" s="22"/>
      <c r="D266" s="22"/>
    </row>
    <row r="267" spans="1:4" ht="15" customHeight="1">
      <c r="A267" s="22"/>
      <c r="B267" s="22"/>
      <c r="C267" s="22"/>
      <c r="D267" s="22"/>
    </row>
    <row r="268" spans="1:4" ht="15" customHeight="1">
      <c r="A268" s="22"/>
      <c r="B268" s="22"/>
      <c r="C268" s="22"/>
      <c r="D268" s="22"/>
    </row>
    <row r="269" spans="1:4" ht="15" customHeight="1">
      <c r="A269" s="22"/>
      <c r="B269" s="22"/>
      <c r="C269" s="22"/>
      <c r="D269" s="22"/>
    </row>
    <row r="270" spans="1:4" ht="15" customHeight="1">
      <c r="A270" s="22"/>
      <c r="B270" s="22"/>
      <c r="C270" s="22"/>
      <c r="D270" s="22"/>
    </row>
    <row r="271" spans="1:4" ht="15" customHeight="1">
      <c r="A271" s="22"/>
      <c r="B271" s="22"/>
      <c r="C271" s="22"/>
      <c r="D271" s="22"/>
    </row>
    <row r="272" spans="1:4" ht="15" customHeight="1">
      <c r="A272" s="22"/>
      <c r="B272" s="22"/>
      <c r="C272" s="22"/>
      <c r="D272" s="22"/>
    </row>
    <row r="273" spans="1:4" ht="15" customHeight="1">
      <c r="A273" s="22"/>
      <c r="B273" s="22"/>
      <c r="C273" s="22"/>
      <c r="D273" s="22"/>
    </row>
    <row r="274" spans="1:4" ht="15" customHeight="1">
      <c r="A274" s="22"/>
      <c r="B274" s="22"/>
      <c r="C274" s="22"/>
      <c r="D274" s="22"/>
    </row>
    <row r="275" spans="1:4" ht="15" customHeight="1">
      <c r="A275" s="22"/>
      <c r="B275" s="22"/>
      <c r="C275" s="22"/>
      <c r="D275" s="22"/>
    </row>
    <row r="276" spans="1:4" ht="15" customHeight="1">
      <c r="A276" s="22"/>
      <c r="B276" s="22"/>
      <c r="C276" s="22"/>
      <c r="D276" s="22"/>
    </row>
    <row r="277" spans="1:4" ht="15" customHeight="1">
      <c r="A277" s="22"/>
      <c r="B277" s="22"/>
      <c r="C277" s="22"/>
      <c r="D277" s="22"/>
    </row>
    <row r="278" spans="1:4" ht="15" customHeight="1">
      <c r="A278" s="22"/>
      <c r="B278" s="22"/>
      <c r="C278" s="22"/>
      <c r="D278" s="22"/>
    </row>
    <row r="279" spans="1:4" ht="15" customHeight="1">
      <c r="A279" s="22"/>
      <c r="B279" s="22"/>
      <c r="C279" s="22"/>
      <c r="D279" s="22"/>
    </row>
    <row r="280" spans="1:4" ht="15" customHeight="1">
      <c r="A280" s="22"/>
      <c r="B280" s="22"/>
      <c r="C280" s="22"/>
      <c r="D280" s="22"/>
    </row>
    <row r="281" spans="1:4" ht="15" customHeight="1">
      <c r="A281" s="22"/>
      <c r="B281" s="22"/>
      <c r="C281" s="22"/>
      <c r="D281" s="22"/>
    </row>
    <row r="282" spans="1:4" ht="15" customHeight="1">
      <c r="A282" s="22"/>
      <c r="B282" s="22"/>
      <c r="C282" s="22"/>
      <c r="D282" s="22"/>
    </row>
    <row r="283" spans="1:4" ht="15" customHeight="1">
      <c r="A283" s="22"/>
      <c r="B283" s="22"/>
      <c r="C283" s="22"/>
      <c r="D283" s="22"/>
    </row>
    <row r="284" spans="1:4" ht="15" customHeight="1">
      <c r="A284" s="22"/>
      <c r="B284" s="22"/>
      <c r="C284" s="22"/>
      <c r="D284" s="22"/>
    </row>
    <row r="285" spans="1:4" ht="15" customHeight="1">
      <c r="A285" s="22"/>
      <c r="B285" s="22"/>
      <c r="C285" s="22"/>
      <c r="D285" s="22"/>
    </row>
    <row r="286" spans="1:4" ht="15" customHeight="1">
      <c r="A286" s="22"/>
      <c r="B286" s="22"/>
      <c r="C286" s="22"/>
      <c r="D286" s="22"/>
    </row>
    <row r="287" spans="1:4" ht="15" customHeight="1">
      <c r="A287" s="22"/>
      <c r="B287" s="22"/>
      <c r="C287" s="22"/>
      <c r="D287" s="22"/>
    </row>
    <row r="288" spans="1:4" ht="15" customHeight="1">
      <c r="A288" s="22"/>
      <c r="B288" s="22"/>
      <c r="C288" s="22"/>
      <c r="D288" s="22"/>
    </row>
    <row r="289" spans="1:4" ht="15" customHeight="1">
      <c r="A289" s="22"/>
      <c r="B289" s="22"/>
      <c r="C289" s="22"/>
      <c r="D289" s="22"/>
    </row>
    <row r="290" spans="1:4" ht="15" customHeight="1">
      <c r="A290" s="22"/>
      <c r="B290" s="22"/>
      <c r="C290" s="22"/>
      <c r="D290" s="22"/>
    </row>
    <row r="291" spans="1:4" ht="15" customHeight="1">
      <c r="A291" s="22"/>
      <c r="B291" s="22"/>
      <c r="C291" s="22"/>
      <c r="D291" s="22"/>
    </row>
    <row r="292" spans="1:4" ht="15" customHeight="1">
      <c r="A292" s="22"/>
      <c r="B292" s="22"/>
      <c r="C292" s="22"/>
      <c r="D292" s="22"/>
    </row>
    <row r="293" spans="1:4" ht="15" customHeight="1">
      <c r="A293" s="22"/>
      <c r="B293" s="22"/>
      <c r="C293" s="22"/>
      <c r="D293" s="22"/>
    </row>
    <row r="294" spans="1:4" ht="15" customHeight="1">
      <c r="A294" s="22"/>
      <c r="B294" s="22"/>
      <c r="C294" s="22"/>
      <c r="D294" s="22"/>
    </row>
    <row r="295" spans="1:4" ht="15" customHeight="1">
      <c r="A295" s="22"/>
      <c r="B295" s="22"/>
      <c r="C295" s="22"/>
      <c r="D295" s="22"/>
    </row>
    <row r="296" spans="1:4" ht="15" customHeight="1">
      <c r="A296" s="22"/>
      <c r="B296" s="22"/>
      <c r="C296" s="22"/>
      <c r="D296" s="22"/>
    </row>
    <row r="297" spans="1:4" ht="15" customHeight="1">
      <c r="A297" s="22"/>
      <c r="B297" s="22"/>
      <c r="C297" s="22"/>
      <c r="D297" s="22"/>
    </row>
    <row r="298" spans="1:4" ht="15" customHeight="1">
      <c r="A298" s="22"/>
      <c r="B298" s="22"/>
      <c r="C298" s="22"/>
      <c r="D298" s="22"/>
    </row>
    <row r="299" spans="1:4" ht="15" customHeight="1">
      <c r="A299" s="22"/>
      <c r="B299" s="22"/>
      <c r="C299" s="22"/>
      <c r="D299" s="22"/>
    </row>
    <row r="300" spans="1:4" ht="15" customHeight="1">
      <c r="A300" s="22"/>
      <c r="B300" s="22"/>
      <c r="C300" s="22"/>
      <c r="D300" s="22"/>
    </row>
    <row r="301" spans="1:4" ht="15" customHeight="1">
      <c r="A301" s="22"/>
      <c r="B301" s="22"/>
      <c r="C301" s="22"/>
      <c r="D301" s="22"/>
    </row>
    <row r="302" spans="1:4" ht="15" customHeight="1">
      <c r="A302" s="22"/>
      <c r="B302" s="22"/>
      <c r="C302" s="22"/>
      <c r="D302" s="22"/>
    </row>
    <row r="303" spans="1:4" ht="15" customHeight="1">
      <c r="A303" s="22"/>
      <c r="B303" s="22"/>
      <c r="C303" s="22"/>
      <c r="D303" s="22"/>
    </row>
    <row r="304" spans="1:4" ht="15" customHeight="1">
      <c r="A304" s="22"/>
      <c r="B304" s="22"/>
      <c r="C304" s="22"/>
      <c r="D304" s="22"/>
    </row>
    <row r="305" spans="1:5" ht="15" customHeight="1">
      <c r="A305" s="22"/>
      <c r="B305" s="22"/>
      <c r="C305" s="22"/>
      <c r="D305" s="22"/>
    </row>
    <row r="306" spans="1:5" ht="15" customHeight="1">
      <c r="A306" s="22"/>
      <c r="B306" s="22"/>
      <c r="C306" s="22"/>
      <c r="D306" s="22"/>
    </row>
    <row r="307" spans="1:5">
      <c r="A307" s="22"/>
      <c r="B307" s="22"/>
      <c r="C307" s="22"/>
      <c r="D307" s="22"/>
      <c r="E307" s="37">
        <f>SUBTOTAL(9,E27:E60)</f>
        <v>-213228.97269999993</v>
      </c>
    </row>
  </sheetData>
  <autoFilter ref="A8:R306"/>
  <mergeCells count="1">
    <mergeCell ref="B1:R1"/>
  </mergeCells>
  <conditionalFormatting sqref="E307 E9 D9:D165 D10:E165">
    <cfRule type="cellIs" dxfId="15" priority="8" operator="lessThan">
      <formula>0</formula>
    </cfRule>
  </conditionalFormatting>
  <conditionalFormatting sqref="B9:B165">
    <cfRule type="cellIs" dxfId="14" priority="2" operator="lessThan">
      <formula>0</formula>
    </cfRule>
  </conditionalFormatting>
  <conditionalFormatting sqref="D9:D165">
    <cfRule type="cellIs" dxfId="13" priority="1" operator="lessThan">
      <formula>0</formula>
    </cfRule>
  </conditionalFormatting>
  <pageMargins left="0.25" right="0.25" top="0.75" bottom="0.75" header="0.3" footer="0.3"/>
  <pageSetup paperSize="9" scale="1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K237"/>
  <sheetViews>
    <sheetView topLeftCell="A126" workbookViewId="0">
      <selection activeCell="J7" sqref="J7:J163"/>
    </sheetView>
  </sheetViews>
  <sheetFormatPr defaultColWidth="9.140625" defaultRowHeight="15"/>
  <cols>
    <col min="1" max="1" width="13.5703125" style="44" customWidth="1"/>
    <col min="2" max="3" width="9.140625" style="44"/>
    <col min="4" max="4" width="9.42578125" style="49" bestFit="1" customWidth="1"/>
    <col min="5" max="5" width="12.5703125" style="44" customWidth="1"/>
    <col min="6" max="6" width="9.140625" style="44"/>
    <col min="7" max="7" width="15.7109375" style="44" customWidth="1"/>
    <col min="8" max="8" width="12.5703125" style="44" bestFit="1" customWidth="1"/>
    <col min="9" max="9" width="10.42578125" style="25" bestFit="1" customWidth="1"/>
    <col min="10" max="10" width="9.140625" style="24"/>
    <col min="11" max="11" width="11.85546875" style="44" customWidth="1"/>
    <col min="12" max="16384" width="9.140625" style="44"/>
  </cols>
  <sheetData>
    <row r="1" spans="1:11">
      <c r="A1" s="127" t="s">
        <v>37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.75">
      <c r="A3" s="128" t="s">
        <v>36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73">
        <v>2</v>
      </c>
      <c r="B4" s="73">
        <v>3</v>
      </c>
      <c r="C4" s="73">
        <v>4</v>
      </c>
      <c r="D4" s="73">
        <v>5</v>
      </c>
      <c r="E4" s="73">
        <v>6</v>
      </c>
      <c r="F4" s="73">
        <v>7</v>
      </c>
      <c r="G4" s="73">
        <v>8</v>
      </c>
      <c r="H4" s="73">
        <v>9</v>
      </c>
      <c r="I4" s="46">
        <v>10</v>
      </c>
      <c r="J4" s="45">
        <v>11</v>
      </c>
      <c r="K4" s="73">
        <v>12</v>
      </c>
    </row>
    <row r="5" spans="1:11" ht="15" customHeight="1">
      <c r="A5" s="129" t="s">
        <v>3</v>
      </c>
      <c r="B5" s="127" t="s">
        <v>14</v>
      </c>
      <c r="C5" s="127" t="s">
        <v>15</v>
      </c>
      <c r="D5" s="127"/>
      <c r="E5" s="127"/>
      <c r="F5" s="127"/>
      <c r="G5" s="127"/>
      <c r="H5" s="119" t="s">
        <v>5</v>
      </c>
      <c r="I5" s="123" t="s">
        <v>12</v>
      </c>
      <c r="J5" s="125" t="s">
        <v>13</v>
      </c>
      <c r="K5" s="119" t="s">
        <v>16</v>
      </c>
    </row>
    <row r="6" spans="1:11" ht="45">
      <c r="A6" s="130"/>
      <c r="B6" s="127"/>
      <c r="C6" s="74" t="s">
        <v>17</v>
      </c>
      <c r="D6" s="74" t="s">
        <v>18</v>
      </c>
      <c r="E6" s="73" t="s">
        <v>19</v>
      </c>
      <c r="F6" s="74" t="s">
        <v>11</v>
      </c>
      <c r="G6" s="74" t="s">
        <v>20</v>
      </c>
      <c r="H6" s="119"/>
      <c r="I6" s="124"/>
      <c r="J6" s="126"/>
      <c r="K6" s="119"/>
    </row>
    <row r="7" spans="1:11">
      <c r="A7" s="100"/>
      <c r="B7" s="7">
        <v>0</v>
      </c>
      <c r="C7" s="46"/>
      <c r="D7" s="46"/>
      <c r="E7" s="46">
        <f t="shared" ref="E7:E72" si="0">D7-C7</f>
        <v>0</v>
      </c>
      <c r="F7" s="110">
        <v>7.33</v>
      </c>
      <c r="G7" s="46">
        <f t="shared" ref="G7:G71" si="1">F7*E7</f>
        <v>0</v>
      </c>
      <c r="H7" s="9"/>
      <c r="I7" s="46"/>
      <c r="J7" s="45"/>
      <c r="K7" s="46">
        <f>авг.25!K7+H7-G7</f>
        <v>0</v>
      </c>
    </row>
    <row r="8" spans="1:11">
      <c r="A8" s="19"/>
      <c r="B8" s="77">
        <v>1</v>
      </c>
      <c r="C8" s="46"/>
      <c r="D8" s="46"/>
      <c r="E8" s="46">
        <f t="shared" si="0"/>
        <v>0</v>
      </c>
      <c r="F8" s="110">
        <v>7.33</v>
      </c>
      <c r="G8" s="46">
        <f t="shared" si="1"/>
        <v>0</v>
      </c>
      <c r="H8" s="9"/>
      <c r="I8" s="46"/>
      <c r="J8" s="45"/>
      <c r="K8" s="46">
        <f>авг.25!K8+H8-G8</f>
        <v>-5397.0599999999995</v>
      </c>
    </row>
    <row r="9" spans="1:11">
      <c r="A9" s="19"/>
      <c r="B9" s="77">
        <v>2</v>
      </c>
      <c r="C9" s="46"/>
      <c r="D9" s="46"/>
      <c r="E9" s="46">
        <f t="shared" si="0"/>
        <v>0</v>
      </c>
      <c r="F9" s="110">
        <v>7.33</v>
      </c>
      <c r="G9" s="46">
        <f t="shared" si="1"/>
        <v>0</v>
      </c>
      <c r="H9" s="9"/>
      <c r="I9" s="46"/>
      <c r="J9" s="45"/>
      <c r="K9" s="46">
        <f>авг.25!K9+H9-G9</f>
        <v>-3019.96</v>
      </c>
    </row>
    <row r="10" spans="1:11">
      <c r="A10" s="11"/>
      <c r="B10" s="77">
        <v>3</v>
      </c>
      <c r="C10" s="46"/>
      <c r="D10" s="46"/>
      <c r="E10" s="46">
        <f t="shared" si="0"/>
        <v>0</v>
      </c>
      <c r="F10" s="110">
        <v>7.33</v>
      </c>
      <c r="G10" s="46">
        <f t="shared" si="1"/>
        <v>0</v>
      </c>
      <c r="H10" s="9"/>
      <c r="I10" s="46"/>
      <c r="J10" s="45"/>
      <c r="K10" s="46">
        <f>авг.25!K10+H10-G10</f>
        <v>-2902.6800000000003</v>
      </c>
    </row>
    <row r="11" spans="1:11">
      <c r="A11" s="11"/>
      <c r="B11" s="77">
        <v>4</v>
      </c>
      <c r="C11" s="46"/>
      <c r="D11" s="46"/>
      <c r="E11" s="46">
        <f t="shared" si="0"/>
        <v>0</v>
      </c>
      <c r="F11" s="90">
        <v>0</v>
      </c>
      <c r="G11" s="46">
        <f t="shared" si="1"/>
        <v>0</v>
      </c>
      <c r="H11" s="9"/>
      <c r="I11" s="46"/>
      <c r="J11" s="45"/>
      <c r="K11" s="46">
        <f>авг.25!K11+H11-G11</f>
        <v>0</v>
      </c>
    </row>
    <row r="12" spans="1:11">
      <c r="A12" s="11"/>
      <c r="B12" s="77">
        <v>5</v>
      </c>
      <c r="C12" s="46"/>
      <c r="D12" s="46"/>
      <c r="E12" s="46">
        <f t="shared" si="0"/>
        <v>0</v>
      </c>
      <c r="F12" s="110">
        <v>7.33</v>
      </c>
      <c r="G12" s="46">
        <f t="shared" si="1"/>
        <v>0</v>
      </c>
      <c r="H12" s="9"/>
      <c r="I12" s="46"/>
      <c r="J12" s="45"/>
      <c r="K12" s="46">
        <f>авг.25!K12+H12-G12</f>
        <v>0</v>
      </c>
    </row>
    <row r="13" spans="1:11">
      <c r="A13" s="11"/>
      <c r="B13" s="77">
        <v>6</v>
      </c>
      <c r="C13" s="46"/>
      <c r="D13" s="46"/>
      <c r="E13" s="46">
        <f t="shared" si="0"/>
        <v>0</v>
      </c>
      <c r="F13" s="110">
        <v>7.33</v>
      </c>
      <c r="G13" s="46">
        <f t="shared" si="1"/>
        <v>0</v>
      </c>
      <c r="H13" s="9"/>
      <c r="I13" s="46"/>
      <c r="J13" s="45"/>
      <c r="K13" s="46">
        <f>авг.25!K13+H13-G13</f>
        <v>0</v>
      </c>
    </row>
    <row r="14" spans="1:11">
      <c r="A14" s="99"/>
      <c r="B14" s="77">
        <v>7</v>
      </c>
      <c r="C14" s="46"/>
      <c r="D14" s="46"/>
      <c r="E14" s="46">
        <f t="shared" si="0"/>
        <v>0</v>
      </c>
      <c r="F14" s="110">
        <v>7.33</v>
      </c>
      <c r="G14" s="46">
        <f t="shared" si="1"/>
        <v>0</v>
      </c>
      <c r="H14" s="9"/>
      <c r="I14" s="46"/>
      <c r="J14" s="45"/>
      <c r="K14" s="46">
        <f>авг.25!K14+H14-G14</f>
        <v>0</v>
      </c>
    </row>
    <row r="15" spans="1:11">
      <c r="A15" s="99"/>
      <c r="B15" s="77">
        <v>8</v>
      </c>
      <c r="C15" s="46"/>
      <c r="D15" s="46"/>
      <c r="E15" s="46">
        <f t="shared" si="0"/>
        <v>0</v>
      </c>
      <c r="F15" s="110">
        <v>7.33</v>
      </c>
      <c r="G15" s="46">
        <f t="shared" si="1"/>
        <v>0</v>
      </c>
      <c r="H15" s="9"/>
      <c r="I15" s="46"/>
      <c r="J15" s="45"/>
      <c r="K15" s="46">
        <f>авг.25!K15+H15-G15</f>
        <v>-109.95</v>
      </c>
    </row>
    <row r="16" spans="1:11">
      <c r="A16" s="99"/>
      <c r="B16" s="77">
        <v>9</v>
      </c>
      <c r="C16" s="46"/>
      <c r="D16" s="46"/>
      <c r="E16" s="46">
        <f t="shared" si="0"/>
        <v>0</v>
      </c>
      <c r="F16" s="110">
        <v>7.33</v>
      </c>
      <c r="G16" s="46">
        <f t="shared" si="1"/>
        <v>0</v>
      </c>
      <c r="H16" s="9"/>
      <c r="I16" s="46"/>
      <c r="J16" s="45"/>
      <c r="K16" s="46">
        <f>авг.25!K16+H16-G16</f>
        <v>0</v>
      </c>
    </row>
    <row r="17" spans="1:11">
      <c r="A17" s="11"/>
      <c r="B17" s="77">
        <v>10</v>
      </c>
      <c r="C17" s="46"/>
      <c r="D17" s="46"/>
      <c r="E17" s="46">
        <f t="shared" si="0"/>
        <v>0</v>
      </c>
      <c r="F17" s="110">
        <v>7.33</v>
      </c>
      <c r="G17" s="46">
        <f t="shared" si="1"/>
        <v>0</v>
      </c>
      <c r="H17" s="9"/>
      <c r="I17" s="46"/>
      <c r="J17" s="45"/>
      <c r="K17" s="46">
        <f>авг.25!K17+H17-G17</f>
        <v>0</v>
      </c>
    </row>
    <row r="18" spans="1:11">
      <c r="A18" s="99"/>
      <c r="B18" s="77">
        <v>11</v>
      </c>
      <c r="C18" s="46"/>
      <c r="D18" s="46"/>
      <c r="E18" s="46">
        <f t="shared" si="0"/>
        <v>0</v>
      </c>
      <c r="F18" s="110">
        <v>7.33</v>
      </c>
      <c r="G18" s="46">
        <f t="shared" si="1"/>
        <v>0</v>
      </c>
      <c r="H18" s="9"/>
      <c r="I18" s="46"/>
      <c r="J18" s="45"/>
      <c r="K18" s="46">
        <f>авг.25!K18+H18-G18</f>
        <v>0</v>
      </c>
    </row>
    <row r="19" spans="1:11">
      <c r="A19" s="99"/>
      <c r="B19" s="77">
        <v>12</v>
      </c>
      <c r="C19" s="46"/>
      <c r="D19" s="46"/>
      <c r="E19" s="46">
        <f t="shared" si="0"/>
        <v>0</v>
      </c>
      <c r="F19" s="90">
        <v>0</v>
      </c>
      <c r="G19" s="46">
        <f t="shared" si="1"/>
        <v>0</v>
      </c>
      <c r="H19" s="9"/>
      <c r="I19" s="46"/>
      <c r="J19" s="45"/>
      <c r="K19" s="46">
        <f>авг.25!K19+H19-G19</f>
        <v>0</v>
      </c>
    </row>
    <row r="20" spans="1:11">
      <c r="A20" s="11"/>
      <c r="B20" s="77">
        <v>13</v>
      </c>
      <c r="C20" s="46"/>
      <c r="D20" s="46"/>
      <c r="E20" s="46">
        <f t="shared" si="0"/>
        <v>0</v>
      </c>
      <c r="F20" s="110">
        <v>7.33</v>
      </c>
      <c r="G20" s="46">
        <f t="shared" si="1"/>
        <v>0</v>
      </c>
      <c r="H20" s="9"/>
      <c r="I20" s="46"/>
      <c r="J20" s="45"/>
      <c r="K20" s="46">
        <f>авг.25!K20+H20-G20</f>
        <v>-7388.64</v>
      </c>
    </row>
    <row r="21" spans="1:11">
      <c r="A21" s="19"/>
      <c r="B21" s="77">
        <v>14</v>
      </c>
      <c r="C21" s="46"/>
      <c r="D21" s="46"/>
      <c r="E21" s="46">
        <f t="shared" si="0"/>
        <v>0</v>
      </c>
      <c r="F21" s="110">
        <v>7.33</v>
      </c>
      <c r="G21" s="46">
        <f t="shared" si="1"/>
        <v>0</v>
      </c>
      <c r="H21" s="9"/>
      <c r="I21" s="46"/>
      <c r="J21" s="45"/>
      <c r="K21" s="46">
        <f>авг.25!K21+H21-G21</f>
        <v>-1737.21</v>
      </c>
    </row>
    <row r="22" spans="1:11">
      <c r="A22" s="11"/>
      <c r="B22" s="77">
        <v>15</v>
      </c>
      <c r="C22" s="46"/>
      <c r="D22" s="46"/>
      <c r="E22" s="46">
        <f t="shared" si="0"/>
        <v>0</v>
      </c>
      <c r="F22" s="90">
        <v>5.13</v>
      </c>
      <c r="G22" s="46">
        <f t="shared" si="1"/>
        <v>0</v>
      </c>
      <c r="H22" s="9"/>
      <c r="I22" s="46"/>
      <c r="J22" s="45"/>
      <c r="K22" s="46">
        <f>авг.25!K22+H22-G22</f>
        <v>-18755.28</v>
      </c>
    </row>
    <row r="23" spans="1:11">
      <c r="A23" s="99"/>
      <c r="B23" s="77">
        <v>16</v>
      </c>
      <c r="C23" s="46"/>
      <c r="D23" s="46"/>
      <c r="E23" s="46">
        <f t="shared" si="0"/>
        <v>0</v>
      </c>
      <c r="F23" s="110">
        <v>7.33</v>
      </c>
      <c r="G23" s="46">
        <f t="shared" si="1"/>
        <v>0</v>
      </c>
      <c r="H23" s="9"/>
      <c r="I23" s="46"/>
      <c r="J23" s="45"/>
      <c r="K23" s="46">
        <f>авг.25!K23+H23-G23</f>
        <v>-7.33</v>
      </c>
    </row>
    <row r="24" spans="1:11">
      <c r="A24" s="99"/>
      <c r="B24" s="77">
        <v>17</v>
      </c>
      <c r="C24" s="46"/>
      <c r="D24" s="46"/>
      <c r="E24" s="46">
        <f t="shared" si="0"/>
        <v>0</v>
      </c>
      <c r="F24" s="90">
        <v>5.13</v>
      </c>
      <c r="G24" s="46">
        <f t="shared" si="1"/>
        <v>0</v>
      </c>
      <c r="H24" s="9"/>
      <c r="I24" s="46"/>
      <c r="J24" s="45"/>
      <c r="K24" s="46">
        <f>авг.25!K24+H24-G24</f>
        <v>0</v>
      </c>
    </row>
    <row r="25" spans="1:11">
      <c r="A25" s="11"/>
      <c r="B25" s="77">
        <v>18</v>
      </c>
      <c r="C25" s="46"/>
      <c r="D25" s="46"/>
      <c r="E25" s="46">
        <f t="shared" si="0"/>
        <v>0</v>
      </c>
      <c r="F25" s="90">
        <v>5.13</v>
      </c>
      <c r="G25" s="46">
        <f t="shared" si="1"/>
        <v>0</v>
      </c>
      <c r="H25" s="9"/>
      <c r="I25" s="46"/>
      <c r="J25" s="45"/>
      <c r="K25" s="46">
        <f>авг.25!K25+H25-G25</f>
        <v>0</v>
      </c>
    </row>
    <row r="26" spans="1:11">
      <c r="A26" s="11"/>
      <c r="B26" s="77">
        <v>19</v>
      </c>
      <c r="C26" s="46"/>
      <c r="D26" s="46"/>
      <c r="E26" s="46">
        <f t="shared" si="0"/>
        <v>0</v>
      </c>
      <c r="F26" s="90">
        <v>5.13</v>
      </c>
      <c r="G26" s="46">
        <f t="shared" si="1"/>
        <v>0</v>
      </c>
      <c r="H26" s="9"/>
      <c r="I26" s="46"/>
      <c r="J26" s="45"/>
      <c r="K26" s="46">
        <f>авг.25!K26+H26-G26</f>
        <v>-1617.1399999999999</v>
      </c>
    </row>
    <row r="27" spans="1:11">
      <c r="A27" s="99"/>
      <c r="B27" s="77">
        <v>20</v>
      </c>
      <c r="C27" s="46"/>
      <c r="D27" s="46"/>
      <c r="E27" s="46">
        <f t="shared" si="0"/>
        <v>0</v>
      </c>
      <c r="F27" s="110">
        <v>7.33</v>
      </c>
      <c r="G27" s="46">
        <f t="shared" si="1"/>
        <v>0</v>
      </c>
      <c r="H27" s="9"/>
      <c r="I27" s="46"/>
      <c r="J27" s="45"/>
      <c r="K27" s="46">
        <f>авг.25!K27+H27-G27</f>
        <v>0</v>
      </c>
    </row>
    <row r="28" spans="1:11">
      <c r="A28" s="99"/>
      <c r="B28" s="77">
        <v>21</v>
      </c>
      <c r="C28" s="46"/>
      <c r="D28" s="46"/>
      <c r="E28" s="46">
        <f t="shared" si="0"/>
        <v>0</v>
      </c>
      <c r="F28" s="90">
        <v>0</v>
      </c>
      <c r="G28" s="46">
        <f t="shared" si="1"/>
        <v>0</v>
      </c>
      <c r="H28" s="9"/>
      <c r="I28" s="46"/>
      <c r="J28" s="45"/>
      <c r="K28" s="46">
        <f>авг.25!K28+H28-G28</f>
        <v>0</v>
      </c>
    </row>
    <row r="29" spans="1:11">
      <c r="A29" s="99"/>
      <c r="B29" s="77">
        <v>22</v>
      </c>
      <c r="C29" s="46"/>
      <c r="D29" s="46"/>
      <c r="E29" s="46">
        <f t="shared" si="0"/>
        <v>0</v>
      </c>
      <c r="F29" s="90">
        <v>0</v>
      </c>
      <c r="G29" s="46">
        <f t="shared" si="1"/>
        <v>0</v>
      </c>
      <c r="H29" s="9"/>
      <c r="I29" s="46"/>
      <c r="J29" s="45"/>
      <c r="K29" s="46">
        <f>авг.25!K29+H29-G29</f>
        <v>0</v>
      </c>
    </row>
    <row r="30" spans="1:11">
      <c r="A30" s="11"/>
      <c r="B30" s="77">
        <v>23</v>
      </c>
      <c r="C30" s="46"/>
      <c r="D30" s="46"/>
      <c r="E30" s="46">
        <f t="shared" si="0"/>
        <v>0</v>
      </c>
      <c r="F30" s="90">
        <v>5.13</v>
      </c>
      <c r="G30" s="46">
        <f t="shared" si="1"/>
        <v>0</v>
      </c>
      <c r="H30" s="9"/>
      <c r="I30" s="46"/>
      <c r="J30" s="45"/>
      <c r="K30" s="46">
        <f>авг.25!K30+H30-G30</f>
        <v>-8139.3199999999988</v>
      </c>
    </row>
    <row r="31" spans="1:11">
      <c r="A31" s="11"/>
      <c r="B31" s="77">
        <v>24</v>
      </c>
      <c r="C31" s="46"/>
      <c r="D31" s="46"/>
      <c r="E31" s="46">
        <f t="shared" si="0"/>
        <v>0</v>
      </c>
      <c r="F31" s="110">
        <v>7.33</v>
      </c>
      <c r="G31" s="46">
        <f t="shared" si="1"/>
        <v>0</v>
      </c>
      <c r="H31" s="9"/>
      <c r="I31" s="46"/>
      <c r="J31" s="45"/>
      <c r="K31" s="46">
        <f>авг.25!K31+H31-G31</f>
        <v>-212.57</v>
      </c>
    </row>
    <row r="32" spans="1:11">
      <c r="A32" s="11"/>
      <c r="B32" s="77">
        <v>25</v>
      </c>
      <c r="C32" s="46"/>
      <c r="D32" s="46"/>
      <c r="E32" s="46">
        <f t="shared" si="0"/>
        <v>0</v>
      </c>
      <c r="F32" s="110">
        <v>7.33</v>
      </c>
      <c r="G32" s="46">
        <f t="shared" si="1"/>
        <v>0</v>
      </c>
      <c r="H32" s="9"/>
      <c r="I32" s="46"/>
      <c r="J32" s="45"/>
      <c r="K32" s="46">
        <f>авг.25!K32+H32-G32</f>
        <v>-109.95</v>
      </c>
    </row>
    <row r="33" spans="1:11">
      <c r="A33" s="11"/>
      <c r="B33" s="77">
        <v>26</v>
      </c>
      <c r="C33" s="46"/>
      <c r="D33" s="46"/>
      <c r="E33" s="46">
        <f t="shared" si="0"/>
        <v>0</v>
      </c>
      <c r="F33" s="110">
        <v>7.33</v>
      </c>
      <c r="G33" s="46">
        <f t="shared" si="1"/>
        <v>0</v>
      </c>
      <c r="H33" s="9"/>
      <c r="I33" s="46"/>
      <c r="J33" s="45"/>
      <c r="K33" s="46">
        <f>авг.25!K33+H33-G33</f>
        <v>0</v>
      </c>
    </row>
    <row r="34" spans="1:11">
      <c r="A34" s="11"/>
      <c r="B34" s="77">
        <v>27</v>
      </c>
      <c r="C34" s="46"/>
      <c r="D34" s="46"/>
      <c r="E34" s="46">
        <f t="shared" si="0"/>
        <v>0</v>
      </c>
      <c r="F34" s="90">
        <v>5.13</v>
      </c>
      <c r="G34" s="46">
        <f t="shared" si="1"/>
        <v>0</v>
      </c>
      <c r="H34" s="9"/>
      <c r="I34" s="46"/>
      <c r="J34" s="45"/>
      <c r="K34" s="46">
        <f>авг.25!K34+H34-G34</f>
        <v>-13702.23</v>
      </c>
    </row>
    <row r="35" spans="1:11">
      <c r="A35" s="11"/>
      <c r="B35" s="77">
        <v>28</v>
      </c>
      <c r="C35" s="46"/>
      <c r="D35" s="46"/>
      <c r="E35" s="46">
        <f t="shared" si="0"/>
        <v>0</v>
      </c>
      <c r="F35" s="90">
        <v>5.13</v>
      </c>
      <c r="G35" s="46">
        <f t="shared" si="1"/>
        <v>0</v>
      </c>
      <c r="H35" s="9"/>
      <c r="I35" s="46"/>
      <c r="J35" s="45"/>
      <c r="K35" s="46">
        <f>авг.25!K35+H35-G35</f>
        <v>-4472.37</v>
      </c>
    </row>
    <row r="36" spans="1:11">
      <c r="A36" s="11" t="s">
        <v>22</v>
      </c>
      <c r="B36" s="77">
        <v>29</v>
      </c>
      <c r="C36" s="46"/>
      <c r="D36" s="46"/>
      <c r="E36" s="46">
        <f t="shared" si="0"/>
        <v>0</v>
      </c>
      <c r="F36" s="110">
        <v>0</v>
      </c>
      <c r="G36" s="46">
        <f t="shared" si="1"/>
        <v>0</v>
      </c>
      <c r="H36" s="9"/>
      <c r="I36" s="46"/>
      <c r="J36" s="45"/>
      <c r="K36" s="46">
        <f>авг.25!K36+H36-G36</f>
        <v>0</v>
      </c>
    </row>
    <row r="37" spans="1:11">
      <c r="A37" s="11"/>
      <c r="B37" s="77">
        <v>30</v>
      </c>
      <c r="C37" s="46"/>
      <c r="D37" s="46"/>
      <c r="E37" s="46">
        <f t="shared" si="0"/>
        <v>0</v>
      </c>
      <c r="F37" s="110">
        <v>7.33</v>
      </c>
      <c r="G37" s="46">
        <f t="shared" si="1"/>
        <v>0</v>
      </c>
      <c r="H37" s="9"/>
      <c r="I37" s="46"/>
      <c r="J37" s="45"/>
      <c r="K37" s="46">
        <f>авг.25!K37+H37-G37</f>
        <v>896.31999999999994</v>
      </c>
    </row>
    <row r="38" spans="1:11">
      <c r="A38" s="11"/>
      <c r="B38" s="18">
        <v>31</v>
      </c>
      <c r="C38" s="46"/>
      <c r="D38" s="46"/>
      <c r="E38" s="46">
        <f t="shared" si="0"/>
        <v>0</v>
      </c>
      <c r="F38" s="110">
        <v>7.33</v>
      </c>
      <c r="G38" s="46">
        <f t="shared" si="1"/>
        <v>0</v>
      </c>
      <c r="H38" s="9"/>
      <c r="I38" s="46"/>
      <c r="J38" s="45"/>
      <c r="K38" s="46">
        <f>авг.25!K38+H38-G38</f>
        <v>-7366.65</v>
      </c>
    </row>
    <row r="39" spans="1:11">
      <c r="A39" s="11"/>
      <c r="B39" s="77">
        <v>32</v>
      </c>
      <c r="C39" s="46"/>
      <c r="D39" s="46"/>
      <c r="E39" s="46">
        <f t="shared" si="0"/>
        <v>0</v>
      </c>
      <c r="F39" s="110">
        <v>7.33</v>
      </c>
      <c r="G39" s="46">
        <f t="shared" si="1"/>
        <v>0</v>
      </c>
      <c r="H39" s="9"/>
      <c r="I39" s="46"/>
      <c r="J39" s="45"/>
      <c r="K39" s="46">
        <f>авг.25!K39+H39-G39</f>
        <v>0</v>
      </c>
    </row>
    <row r="40" spans="1:11">
      <c r="A40" s="11"/>
      <c r="B40" s="77">
        <v>33</v>
      </c>
      <c r="C40" s="46"/>
      <c r="D40" s="46"/>
      <c r="E40" s="46">
        <f t="shared" si="0"/>
        <v>0</v>
      </c>
      <c r="F40" s="90">
        <v>5.13</v>
      </c>
      <c r="G40" s="46">
        <f t="shared" si="1"/>
        <v>0</v>
      </c>
      <c r="H40" s="9"/>
      <c r="I40" s="46"/>
      <c r="J40" s="45"/>
      <c r="K40" s="46">
        <f>авг.25!K40+H40-G40</f>
        <v>-16486.189999999999</v>
      </c>
    </row>
    <row r="41" spans="1:11">
      <c r="A41" s="11"/>
      <c r="B41" s="77">
        <v>34</v>
      </c>
      <c r="C41" s="46"/>
      <c r="D41" s="46"/>
      <c r="E41" s="46">
        <f t="shared" si="0"/>
        <v>0</v>
      </c>
      <c r="F41" s="110">
        <v>7.33</v>
      </c>
      <c r="G41" s="46">
        <f t="shared" si="1"/>
        <v>0</v>
      </c>
      <c r="H41" s="9"/>
      <c r="I41" s="46"/>
      <c r="J41" s="45"/>
      <c r="K41" s="46">
        <f>авг.25!K41+H41-G41</f>
        <v>0</v>
      </c>
    </row>
    <row r="42" spans="1:11">
      <c r="A42" s="11"/>
      <c r="B42" s="77">
        <v>35</v>
      </c>
      <c r="C42" s="46"/>
      <c r="D42" s="46"/>
      <c r="E42" s="46">
        <f t="shared" si="0"/>
        <v>0</v>
      </c>
      <c r="F42" s="90">
        <v>5.13</v>
      </c>
      <c r="G42" s="46">
        <f t="shared" si="1"/>
        <v>0</v>
      </c>
      <c r="H42" s="9"/>
      <c r="I42" s="46"/>
      <c r="J42" s="45"/>
      <c r="K42" s="46">
        <f>авг.25!K42+H42-G42</f>
        <v>0</v>
      </c>
    </row>
    <row r="43" spans="1:11">
      <c r="A43" s="11"/>
      <c r="B43" s="77">
        <v>36</v>
      </c>
      <c r="C43" s="46"/>
      <c r="D43" s="46"/>
      <c r="E43" s="46">
        <f t="shared" si="0"/>
        <v>0</v>
      </c>
      <c r="F43" s="90">
        <v>5.13</v>
      </c>
      <c r="G43" s="46">
        <f t="shared" si="1"/>
        <v>0</v>
      </c>
      <c r="H43" s="9"/>
      <c r="I43" s="46"/>
      <c r="J43" s="45"/>
      <c r="K43" s="46">
        <f>авг.25!K43+H43-G43</f>
        <v>-11091.060000000001</v>
      </c>
    </row>
    <row r="44" spans="1:11">
      <c r="A44" s="11"/>
      <c r="B44" s="77">
        <v>37</v>
      </c>
      <c r="C44" s="46"/>
      <c r="D44" s="46"/>
      <c r="E44" s="46">
        <f t="shared" si="0"/>
        <v>0</v>
      </c>
      <c r="F44" s="90">
        <v>5.13</v>
      </c>
      <c r="G44" s="46">
        <f t="shared" si="1"/>
        <v>0</v>
      </c>
      <c r="H44" s="9"/>
      <c r="I44" s="46"/>
      <c r="J44" s="45"/>
      <c r="K44" s="46">
        <f>авг.25!K44+H44-G44</f>
        <v>-3124.5199999999995</v>
      </c>
    </row>
    <row r="45" spans="1:11">
      <c r="A45" s="11"/>
      <c r="B45" s="77">
        <v>38.39</v>
      </c>
      <c r="C45" s="46"/>
      <c r="D45" s="46"/>
      <c r="E45" s="46">
        <f t="shared" si="0"/>
        <v>0</v>
      </c>
      <c r="F45" s="110">
        <v>7.33</v>
      </c>
      <c r="G45" s="46">
        <f t="shared" si="1"/>
        <v>0</v>
      </c>
      <c r="H45" s="9"/>
      <c r="I45" s="46"/>
      <c r="J45" s="45"/>
      <c r="K45" s="46">
        <f>авг.25!K45+H45-G45</f>
        <v>0</v>
      </c>
    </row>
    <row r="46" spans="1:11">
      <c r="A46" s="11"/>
      <c r="B46" s="77">
        <v>40</v>
      </c>
      <c r="C46" s="46"/>
      <c r="D46" s="46"/>
      <c r="E46" s="46">
        <f t="shared" si="0"/>
        <v>0</v>
      </c>
      <c r="F46" s="90">
        <v>0</v>
      </c>
      <c r="G46" s="46">
        <f t="shared" si="1"/>
        <v>0</v>
      </c>
      <c r="H46" s="9"/>
      <c r="I46" s="46"/>
      <c r="J46" s="45"/>
      <c r="K46" s="46">
        <f>авг.25!K46+H46-G46</f>
        <v>0</v>
      </c>
    </row>
    <row r="47" spans="1:11">
      <c r="A47" s="11"/>
      <c r="B47" s="77">
        <v>41</v>
      </c>
      <c r="C47" s="46"/>
      <c r="D47" s="46"/>
      <c r="E47" s="46">
        <f t="shared" si="0"/>
        <v>0</v>
      </c>
      <c r="F47" s="110">
        <v>7.33</v>
      </c>
      <c r="G47" s="46">
        <f t="shared" si="1"/>
        <v>0</v>
      </c>
      <c r="H47" s="9"/>
      <c r="I47" s="46"/>
      <c r="J47" s="45"/>
      <c r="K47" s="46">
        <f>авг.25!K47+H47-G47</f>
        <v>-32209.690000000002</v>
      </c>
    </row>
    <row r="48" spans="1:11">
      <c r="A48" s="11"/>
      <c r="B48" s="77">
        <v>42</v>
      </c>
      <c r="C48" s="46"/>
      <c r="D48" s="46"/>
      <c r="E48" s="46">
        <f t="shared" si="0"/>
        <v>0</v>
      </c>
      <c r="F48" s="90">
        <v>0</v>
      </c>
      <c r="G48" s="46">
        <f t="shared" si="1"/>
        <v>0</v>
      </c>
      <c r="H48" s="9"/>
      <c r="I48" s="46"/>
      <c r="J48" s="45"/>
      <c r="K48" s="46">
        <f>авг.25!K48+H48-G48</f>
        <v>0</v>
      </c>
    </row>
    <row r="49" spans="1:11">
      <c r="A49" s="11"/>
      <c r="B49" s="77">
        <v>43</v>
      </c>
      <c r="C49" s="46"/>
      <c r="D49" s="46"/>
      <c r="E49" s="46">
        <f t="shared" si="0"/>
        <v>0</v>
      </c>
      <c r="F49" s="90">
        <v>5.13</v>
      </c>
      <c r="G49" s="46">
        <f t="shared" si="1"/>
        <v>0</v>
      </c>
      <c r="H49" s="9"/>
      <c r="I49" s="46"/>
      <c r="J49" s="45"/>
      <c r="K49" s="46">
        <f>авг.25!K49+H49-G49</f>
        <v>-5848.2</v>
      </c>
    </row>
    <row r="50" spans="1:11">
      <c r="A50" s="11"/>
      <c r="B50" s="77">
        <v>44</v>
      </c>
      <c r="C50" s="46"/>
      <c r="D50" s="46"/>
      <c r="E50" s="46">
        <f t="shared" si="0"/>
        <v>0</v>
      </c>
      <c r="F50" s="110">
        <v>7.33</v>
      </c>
      <c r="G50" s="46">
        <f t="shared" si="1"/>
        <v>0</v>
      </c>
      <c r="H50" s="9"/>
      <c r="I50" s="46"/>
      <c r="J50" s="45"/>
      <c r="K50" s="46">
        <f>авг.25!K50+H50-G50</f>
        <v>0</v>
      </c>
    </row>
    <row r="51" spans="1:11">
      <c r="A51" s="11"/>
      <c r="B51" s="77">
        <v>45</v>
      </c>
      <c r="C51" s="46"/>
      <c r="D51" s="46"/>
      <c r="E51" s="46">
        <f t="shared" si="0"/>
        <v>0</v>
      </c>
      <c r="F51" s="110">
        <v>7.33</v>
      </c>
      <c r="G51" s="46">
        <f t="shared" si="1"/>
        <v>0</v>
      </c>
      <c r="H51" s="9"/>
      <c r="I51" s="46"/>
      <c r="J51" s="45"/>
      <c r="K51" s="46">
        <f>авг.25!K51+H51-G51</f>
        <v>0</v>
      </c>
    </row>
    <row r="52" spans="1:11">
      <c r="A52" s="11"/>
      <c r="B52" s="77">
        <v>46</v>
      </c>
      <c r="C52" s="46"/>
      <c r="D52" s="46"/>
      <c r="E52" s="46">
        <f t="shared" si="0"/>
        <v>0</v>
      </c>
      <c r="F52" s="110">
        <v>7.33</v>
      </c>
      <c r="G52" s="46">
        <f t="shared" si="1"/>
        <v>0</v>
      </c>
      <c r="H52" s="9"/>
      <c r="I52" s="46"/>
      <c r="J52" s="45"/>
      <c r="K52" s="46">
        <f>авг.25!K52+H52-G52</f>
        <v>-42198.81</v>
      </c>
    </row>
    <row r="53" spans="1:11">
      <c r="A53" s="11"/>
      <c r="B53" s="77">
        <v>47</v>
      </c>
      <c r="C53" s="46"/>
      <c r="D53" s="46"/>
      <c r="E53" s="46">
        <f t="shared" si="0"/>
        <v>0</v>
      </c>
      <c r="F53" s="110">
        <v>7.33</v>
      </c>
      <c r="G53" s="46">
        <f t="shared" si="1"/>
        <v>0</v>
      </c>
      <c r="H53" s="9"/>
      <c r="I53" s="46"/>
      <c r="J53" s="45"/>
      <c r="K53" s="46">
        <f>авг.25!K53+H53-G53</f>
        <v>0</v>
      </c>
    </row>
    <row r="54" spans="1:11">
      <c r="A54" s="11"/>
      <c r="B54" s="77">
        <v>48</v>
      </c>
      <c r="C54" s="46"/>
      <c r="D54" s="46"/>
      <c r="E54" s="46">
        <f t="shared" si="0"/>
        <v>0</v>
      </c>
      <c r="F54" s="110">
        <v>7.33</v>
      </c>
      <c r="G54" s="46">
        <f t="shared" si="1"/>
        <v>0</v>
      </c>
      <c r="H54" s="9"/>
      <c r="I54" s="46"/>
      <c r="J54" s="45"/>
      <c r="K54" s="46">
        <f>авг.25!K54+H54-G54</f>
        <v>-2712.1000000000004</v>
      </c>
    </row>
    <row r="55" spans="1:11">
      <c r="A55" s="99"/>
      <c r="B55" s="77">
        <v>49</v>
      </c>
      <c r="C55" s="46"/>
      <c r="D55" s="46"/>
      <c r="E55" s="46">
        <f t="shared" si="0"/>
        <v>0</v>
      </c>
      <c r="F55" s="90">
        <v>0</v>
      </c>
      <c r="G55" s="46">
        <f t="shared" si="1"/>
        <v>0</v>
      </c>
      <c r="H55" s="9"/>
      <c r="I55" s="46"/>
      <c r="J55" s="45"/>
      <c r="K55" s="46">
        <f>авг.25!K55+H55-G55</f>
        <v>0</v>
      </c>
    </row>
    <row r="56" spans="1:11">
      <c r="A56" s="11"/>
      <c r="B56" s="77">
        <v>50</v>
      </c>
      <c r="C56" s="46"/>
      <c r="D56" s="46"/>
      <c r="E56" s="46">
        <f t="shared" si="0"/>
        <v>0</v>
      </c>
      <c r="F56" s="110">
        <v>7.33</v>
      </c>
      <c r="G56" s="46">
        <f t="shared" si="1"/>
        <v>0</v>
      </c>
      <c r="H56" s="9"/>
      <c r="I56" s="46"/>
      <c r="J56" s="45"/>
      <c r="K56" s="46">
        <f>авг.25!K56+H56-G56</f>
        <v>0</v>
      </c>
    </row>
    <row r="57" spans="1:11">
      <c r="A57" s="11"/>
      <c r="B57" s="77">
        <v>51</v>
      </c>
      <c r="C57" s="46"/>
      <c r="D57" s="46"/>
      <c r="E57" s="46">
        <f t="shared" si="0"/>
        <v>0</v>
      </c>
      <c r="F57" s="90">
        <v>0</v>
      </c>
      <c r="G57" s="46">
        <f t="shared" si="1"/>
        <v>0</v>
      </c>
      <c r="H57" s="9"/>
      <c r="I57" s="46"/>
      <c r="J57" s="45"/>
      <c r="K57" s="46">
        <f>авг.25!K57+H57-G57</f>
        <v>0</v>
      </c>
    </row>
    <row r="58" spans="1:11">
      <c r="A58" s="11"/>
      <c r="B58" s="77">
        <v>52</v>
      </c>
      <c r="C58" s="46"/>
      <c r="D58" s="46"/>
      <c r="E58" s="46">
        <f t="shared" si="0"/>
        <v>0</v>
      </c>
      <c r="F58" s="90">
        <v>0</v>
      </c>
      <c r="G58" s="46">
        <f t="shared" si="1"/>
        <v>0</v>
      </c>
      <c r="H58" s="9"/>
      <c r="I58" s="46"/>
      <c r="J58" s="45"/>
      <c r="K58" s="46">
        <f>авг.25!K58+H58-G58</f>
        <v>0</v>
      </c>
    </row>
    <row r="59" spans="1:11">
      <c r="A59" s="11"/>
      <c r="B59" s="77">
        <v>53</v>
      </c>
      <c r="C59" s="46"/>
      <c r="D59" s="46"/>
      <c r="E59" s="46">
        <f t="shared" si="0"/>
        <v>0</v>
      </c>
      <c r="F59" s="110">
        <v>7.33</v>
      </c>
      <c r="G59" s="46">
        <f t="shared" si="1"/>
        <v>0</v>
      </c>
      <c r="H59" s="9"/>
      <c r="I59" s="46"/>
      <c r="J59" s="45"/>
      <c r="K59" s="46">
        <f>авг.25!K59+H59-G59</f>
        <v>-271.21000000000004</v>
      </c>
    </row>
    <row r="60" spans="1:11">
      <c r="A60" s="11"/>
      <c r="B60" s="77">
        <v>54</v>
      </c>
      <c r="C60" s="46"/>
      <c r="D60" s="46"/>
      <c r="E60" s="46">
        <f t="shared" si="0"/>
        <v>0</v>
      </c>
      <c r="F60" s="110">
        <v>7.33</v>
      </c>
      <c r="G60" s="46">
        <f t="shared" si="1"/>
        <v>0</v>
      </c>
      <c r="H60" s="9"/>
      <c r="I60" s="46"/>
      <c r="J60" s="45"/>
      <c r="K60" s="46">
        <f>авг.25!K60+H60-G60</f>
        <v>0</v>
      </c>
    </row>
    <row r="61" spans="1:11">
      <c r="A61" s="11"/>
      <c r="B61" s="77">
        <v>55</v>
      </c>
      <c r="C61" s="46"/>
      <c r="D61" s="46"/>
      <c r="E61" s="46">
        <f t="shared" si="0"/>
        <v>0</v>
      </c>
      <c r="F61" s="90">
        <v>5.13</v>
      </c>
      <c r="G61" s="46">
        <f t="shared" si="1"/>
        <v>0</v>
      </c>
      <c r="H61" s="9"/>
      <c r="I61" s="46"/>
      <c r="J61" s="45"/>
      <c r="K61" s="46">
        <f>авг.25!K61+H61-G61</f>
        <v>-22063.9</v>
      </c>
    </row>
    <row r="62" spans="1:11">
      <c r="A62" s="11"/>
      <c r="B62" s="77">
        <v>56</v>
      </c>
      <c r="C62" s="46"/>
      <c r="D62" s="46"/>
      <c r="E62" s="46">
        <f t="shared" si="0"/>
        <v>0</v>
      </c>
      <c r="F62" s="110">
        <v>7.33</v>
      </c>
      <c r="G62" s="46">
        <f t="shared" si="1"/>
        <v>0</v>
      </c>
      <c r="H62" s="9"/>
      <c r="I62" s="46"/>
      <c r="J62" s="45"/>
      <c r="K62" s="46">
        <f>авг.25!K62+H62-G62</f>
        <v>-7.33</v>
      </c>
    </row>
    <row r="63" spans="1:11">
      <c r="A63" s="11"/>
      <c r="B63" s="77">
        <v>57</v>
      </c>
      <c r="C63" s="46"/>
      <c r="D63" s="46"/>
      <c r="E63" s="46">
        <f t="shared" si="0"/>
        <v>0</v>
      </c>
      <c r="F63" s="90">
        <v>5.13</v>
      </c>
      <c r="G63" s="46">
        <f t="shared" si="1"/>
        <v>0</v>
      </c>
      <c r="H63" s="9"/>
      <c r="I63" s="46"/>
      <c r="J63" s="45"/>
      <c r="K63" s="46">
        <f>авг.25!K63+H63-G63</f>
        <v>0</v>
      </c>
    </row>
    <row r="64" spans="1:11">
      <c r="A64" s="11"/>
      <c r="B64" s="77">
        <v>58</v>
      </c>
      <c r="C64" s="46"/>
      <c r="D64" s="46"/>
      <c r="E64" s="46">
        <f t="shared" si="0"/>
        <v>0</v>
      </c>
      <c r="F64" s="110">
        <v>7.33</v>
      </c>
      <c r="G64" s="46">
        <f t="shared" si="1"/>
        <v>0</v>
      </c>
      <c r="H64" s="9"/>
      <c r="I64" s="46"/>
      <c r="J64" s="45"/>
      <c r="K64" s="46">
        <f>авг.25!K64+H64-G64</f>
        <v>0</v>
      </c>
    </row>
    <row r="65" spans="1:11">
      <c r="A65" s="11"/>
      <c r="B65" s="77">
        <v>59</v>
      </c>
      <c r="C65" s="46"/>
      <c r="D65" s="46"/>
      <c r="E65" s="46">
        <f t="shared" si="0"/>
        <v>0</v>
      </c>
      <c r="F65" s="110">
        <v>7.33</v>
      </c>
      <c r="G65" s="46">
        <f t="shared" si="1"/>
        <v>0</v>
      </c>
      <c r="H65" s="9"/>
      <c r="I65" s="46"/>
      <c r="J65" s="45"/>
      <c r="K65" s="46">
        <f>авг.25!K65+H65-G65</f>
        <v>-1577.7600000000002</v>
      </c>
    </row>
    <row r="66" spans="1:11">
      <c r="A66" s="11"/>
      <c r="B66" s="77">
        <v>60</v>
      </c>
      <c r="C66" s="46"/>
      <c r="D66" s="46"/>
      <c r="E66" s="46">
        <f t="shared" si="0"/>
        <v>0</v>
      </c>
      <c r="F66" s="90">
        <v>5.13</v>
      </c>
      <c r="G66" s="46">
        <f t="shared" si="1"/>
        <v>0</v>
      </c>
      <c r="H66" s="9"/>
      <c r="I66" s="46"/>
      <c r="J66" s="45"/>
      <c r="K66" s="46">
        <f>авг.25!K66+H66-G66</f>
        <v>-482.21</v>
      </c>
    </row>
    <row r="67" spans="1:11">
      <c r="A67" s="11"/>
      <c r="B67" s="77">
        <v>61</v>
      </c>
      <c r="C67" s="46"/>
      <c r="D67" s="46"/>
      <c r="E67" s="46">
        <f t="shared" si="0"/>
        <v>0</v>
      </c>
      <c r="F67" s="90">
        <v>0</v>
      </c>
      <c r="G67" s="46">
        <f t="shared" si="1"/>
        <v>0</v>
      </c>
      <c r="H67" s="9"/>
      <c r="I67" s="46"/>
      <c r="J67" s="45"/>
      <c r="K67" s="46">
        <f>авг.25!K67+H67-G67</f>
        <v>0</v>
      </c>
    </row>
    <row r="68" spans="1:11">
      <c r="A68" s="11"/>
      <c r="B68" s="77">
        <v>62</v>
      </c>
      <c r="C68" s="46"/>
      <c r="D68" s="46"/>
      <c r="E68" s="46">
        <f t="shared" si="0"/>
        <v>0</v>
      </c>
      <c r="F68" s="110">
        <v>7.33</v>
      </c>
      <c r="G68" s="46">
        <f t="shared" si="1"/>
        <v>0</v>
      </c>
      <c r="H68" s="9"/>
      <c r="I68" s="46"/>
      <c r="J68" s="45"/>
      <c r="K68" s="46">
        <f>авг.25!K68+H68-G68</f>
        <v>2476.6499999999996</v>
      </c>
    </row>
    <row r="69" spans="1:11">
      <c r="A69" s="11"/>
      <c r="B69" s="77">
        <v>63</v>
      </c>
      <c r="C69" s="46"/>
      <c r="D69" s="46"/>
      <c r="E69" s="46">
        <f t="shared" si="0"/>
        <v>0</v>
      </c>
      <c r="F69" s="90">
        <v>5.13</v>
      </c>
      <c r="G69" s="46">
        <f t="shared" si="1"/>
        <v>0</v>
      </c>
      <c r="H69" s="9"/>
      <c r="I69" s="46"/>
      <c r="J69" s="45"/>
      <c r="K69" s="46">
        <f>авг.25!K69+H69-G69</f>
        <v>302.04000000000008</v>
      </c>
    </row>
    <row r="70" spans="1:11">
      <c r="A70" s="11"/>
      <c r="B70" s="77">
        <v>64</v>
      </c>
      <c r="C70" s="46"/>
      <c r="D70" s="46"/>
      <c r="E70" s="46">
        <f t="shared" si="0"/>
        <v>0</v>
      </c>
      <c r="F70" s="110">
        <v>7.33</v>
      </c>
      <c r="G70" s="46">
        <f t="shared" si="1"/>
        <v>0</v>
      </c>
      <c r="H70" s="9"/>
      <c r="I70" s="46"/>
      <c r="J70" s="45"/>
      <c r="K70" s="46">
        <f>авг.25!K70+H70-G70</f>
        <v>0</v>
      </c>
    </row>
    <row r="71" spans="1:11">
      <c r="A71" s="11"/>
      <c r="B71" s="77">
        <v>65</v>
      </c>
      <c r="C71" s="46"/>
      <c r="D71" s="46"/>
      <c r="E71" s="46">
        <f t="shared" si="0"/>
        <v>0</v>
      </c>
      <c r="F71" s="90">
        <v>5.13</v>
      </c>
      <c r="G71" s="46">
        <f t="shared" si="1"/>
        <v>0</v>
      </c>
      <c r="H71" s="9"/>
      <c r="I71" s="46"/>
      <c r="J71" s="45"/>
      <c r="K71" s="46">
        <f>авг.25!K71+H71-G71</f>
        <v>-3298.59</v>
      </c>
    </row>
    <row r="72" spans="1:11">
      <c r="A72" s="11"/>
      <c r="B72" s="77">
        <v>66</v>
      </c>
      <c r="C72" s="46"/>
      <c r="D72" s="46"/>
      <c r="E72" s="46">
        <f t="shared" si="0"/>
        <v>0</v>
      </c>
      <c r="F72" s="90">
        <v>0</v>
      </c>
      <c r="G72" s="46">
        <f t="shared" ref="G72:G137" si="2">F72*E72</f>
        <v>0</v>
      </c>
      <c r="H72" s="9"/>
      <c r="I72" s="46"/>
      <c r="J72" s="45"/>
      <c r="K72" s="46">
        <f>авг.25!K72+H72-G72</f>
        <v>0</v>
      </c>
    </row>
    <row r="73" spans="1:11">
      <c r="A73" s="99"/>
      <c r="B73" s="77">
        <v>67</v>
      </c>
      <c r="C73" s="46"/>
      <c r="D73" s="46"/>
      <c r="E73" s="46">
        <f t="shared" ref="E73:E137" si="3">D73-C73</f>
        <v>0</v>
      </c>
      <c r="F73" s="90">
        <v>5.13</v>
      </c>
      <c r="G73" s="46">
        <f t="shared" si="2"/>
        <v>0</v>
      </c>
      <c r="H73" s="9"/>
      <c r="I73" s="46"/>
      <c r="J73" s="45"/>
      <c r="K73" s="46">
        <f>авг.25!K73+H73-G73</f>
        <v>-431.97999999999996</v>
      </c>
    </row>
    <row r="74" spans="1:11">
      <c r="A74" s="11"/>
      <c r="B74" s="77">
        <v>68</v>
      </c>
      <c r="C74" s="46"/>
      <c r="D74" s="46"/>
      <c r="E74" s="46">
        <f t="shared" si="3"/>
        <v>0</v>
      </c>
      <c r="F74" s="110">
        <v>7.33</v>
      </c>
      <c r="G74" s="46">
        <f t="shared" si="2"/>
        <v>0</v>
      </c>
      <c r="H74" s="9"/>
      <c r="I74" s="46"/>
      <c r="J74" s="45"/>
      <c r="K74" s="46">
        <f>авг.25!K74+H74-G74</f>
        <v>0</v>
      </c>
    </row>
    <row r="75" spans="1:11">
      <c r="A75" s="11"/>
      <c r="B75" s="77">
        <v>69</v>
      </c>
      <c r="C75" s="46"/>
      <c r="D75" s="46"/>
      <c r="E75" s="46">
        <f t="shared" si="3"/>
        <v>0</v>
      </c>
      <c r="F75" s="110">
        <v>7.33</v>
      </c>
      <c r="G75" s="46">
        <f t="shared" si="2"/>
        <v>0</v>
      </c>
      <c r="H75" s="9"/>
      <c r="I75" s="46"/>
      <c r="J75" s="45"/>
      <c r="K75" s="46">
        <f>авг.25!K75+H75-G75</f>
        <v>-7.33</v>
      </c>
    </row>
    <row r="76" spans="1:11">
      <c r="A76" s="11"/>
      <c r="B76" s="77">
        <v>70</v>
      </c>
      <c r="C76" s="46"/>
      <c r="D76" s="46"/>
      <c r="E76" s="46">
        <f t="shared" si="3"/>
        <v>0</v>
      </c>
      <c r="F76" s="110">
        <v>7.33</v>
      </c>
      <c r="G76" s="46">
        <f t="shared" si="2"/>
        <v>0</v>
      </c>
      <c r="H76" s="9"/>
      <c r="I76" s="46"/>
      <c r="J76" s="45"/>
      <c r="K76" s="46">
        <f>авг.25!K76+H76-G76</f>
        <v>-8539.4500000000007</v>
      </c>
    </row>
    <row r="77" spans="1:11">
      <c r="A77" s="11"/>
      <c r="B77" s="77">
        <v>71</v>
      </c>
      <c r="C77" s="46"/>
      <c r="D77" s="46"/>
      <c r="E77" s="46">
        <f t="shared" si="3"/>
        <v>0</v>
      </c>
      <c r="F77" s="110">
        <v>7.33</v>
      </c>
      <c r="G77" s="46">
        <f t="shared" si="2"/>
        <v>0</v>
      </c>
      <c r="H77" s="9"/>
      <c r="I77" s="46"/>
      <c r="J77" s="45"/>
      <c r="K77" s="46">
        <f>авг.25!K77+H77-G77</f>
        <v>2671.41</v>
      </c>
    </row>
    <row r="78" spans="1:11">
      <c r="A78" s="11"/>
      <c r="B78" s="77">
        <v>72</v>
      </c>
      <c r="C78" s="46"/>
      <c r="D78" s="46"/>
      <c r="E78" s="46">
        <f t="shared" si="3"/>
        <v>0</v>
      </c>
      <c r="F78" s="110">
        <v>7.33</v>
      </c>
      <c r="G78" s="46">
        <f t="shared" si="2"/>
        <v>0</v>
      </c>
      <c r="H78" s="9"/>
      <c r="I78" s="46"/>
      <c r="J78" s="45"/>
      <c r="K78" s="46">
        <f>авг.25!K78+H78-G78</f>
        <v>0</v>
      </c>
    </row>
    <row r="79" spans="1:11">
      <c r="A79" s="11"/>
      <c r="B79" s="77">
        <v>73</v>
      </c>
      <c r="C79" s="46"/>
      <c r="D79" s="46"/>
      <c r="E79" s="46">
        <f t="shared" si="3"/>
        <v>0</v>
      </c>
      <c r="F79" s="110">
        <v>7.33</v>
      </c>
      <c r="G79" s="46">
        <f t="shared" si="2"/>
        <v>0</v>
      </c>
      <c r="H79" s="9"/>
      <c r="I79" s="46"/>
      <c r="J79" s="45"/>
      <c r="K79" s="46">
        <f>авг.25!K79+H79-G79</f>
        <v>0</v>
      </c>
    </row>
    <row r="80" spans="1:11">
      <c r="A80" s="11"/>
      <c r="B80" s="77">
        <v>74</v>
      </c>
      <c r="C80" s="46"/>
      <c r="D80" s="46"/>
      <c r="E80" s="46">
        <f t="shared" si="3"/>
        <v>0</v>
      </c>
      <c r="F80" s="90">
        <v>0</v>
      </c>
      <c r="G80" s="46">
        <f t="shared" si="2"/>
        <v>0</v>
      </c>
      <c r="H80" s="9"/>
      <c r="I80" s="46"/>
      <c r="J80" s="45"/>
      <c r="K80" s="46">
        <f>авг.25!K80+H80-G80</f>
        <v>0</v>
      </c>
    </row>
    <row r="81" spans="1:11">
      <c r="A81" s="11"/>
      <c r="B81" s="77">
        <v>75</v>
      </c>
      <c r="C81" s="46"/>
      <c r="D81" s="46"/>
      <c r="E81" s="46">
        <f t="shared" si="3"/>
        <v>0</v>
      </c>
      <c r="F81" s="110">
        <v>7.33</v>
      </c>
      <c r="G81" s="46">
        <f t="shared" si="2"/>
        <v>0</v>
      </c>
      <c r="H81" s="9"/>
      <c r="I81" s="46"/>
      <c r="J81" s="45"/>
      <c r="K81" s="46">
        <f>авг.25!K81+H81-G81</f>
        <v>-124.61</v>
      </c>
    </row>
    <row r="82" spans="1:11">
      <c r="A82" s="11"/>
      <c r="B82" s="77">
        <v>76</v>
      </c>
      <c r="C82" s="46"/>
      <c r="D82" s="46"/>
      <c r="E82" s="46">
        <f t="shared" si="3"/>
        <v>0</v>
      </c>
      <c r="F82" s="90">
        <v>5.13</v>
      </c>
      <c r="G82" s="46">
        <f t="shared" si="2"/>
        <v>0</v>
      </c>
      <c r="H82" s="9"/>
      <c r="I82" s="46"/>
      <c r="J82" s="45"/>
      <c r="K82" s="46">
        <f>авг.25!K82+H82-G82</f>
        <v>-11116.72</v>
      </c>
    </row>
    <row r="83" spans="1:11">
      <c r="A83" s="11"/>
      <c r="B83" s="77">
        <v>77</v>
      </c>
      <c r="C83" s="46"/>
      <c r="D83" s="46"/>
      <c r="E83" s="46">
        <f t="shared" si="3"/>
        <v>0</v>
      </c>
      <c r="F83" s="90">
        <v>5.13</v>
      </c>
      <c r="G83" s="46">
        <f t="shared" si="2"/>
        <v>0</v>
      </c>
      <c r="H83" s="9"/>
      <c r="I83" s="46"/>
      <c r="J83" s="45"/>
      <c r="K83" s="46">
        <f>авг.25!K83+H83-G83</f>
        <v>-2114.96</v>
      </c>
    </row>
    <row r="84" spans="1:11">
      <c r="A84" s="11"/>
      <c r="B84" s="77">
        <v>78</v>
      </c>
      <c r="C84" s="46"/>
      <c r="D84" s="46"/>
      <c r="E84" s="46">
        <f t="shared" si="3"/>
        <v>0</v>
      </c>
      <c r="F84" s="110">
        <v>7.33</v>
      </c>
      <c r="G84" s="46">
        <f t="shared" si="2"/>
        <v>0</v>
      </c>
      <c r="H84" s="9"/>
      <c r="I84" s="46"/>
      <c r="J84" s="45"/>
      <c r="K84" s="46">
        <f>авг.25!K84+H84-G84</f>
        <v>0</v>
      </c>
    </row>
    <row r="85" spans="1:11">
      <c r="A85" s="11"/>
      <c r="B85" s="77">
        <v>79</v>
      </c>
      <c r="C85" s="46"/>
      <c r="D85" s="46"/>
      <c r="E85" s="46">
        <f t="shared" si="3"/>
        <v>0</v>
      </c>
      <c r="F85" s="90">
        <v>0</v>
      </c>
      <c r="G85" s="46">
        <f t="shared" si="2"/>
        <v>0</v>
      </c>
      <c r="H85" s="9"/>
      <c r="I85" s="46"/>
      <c r="J85" s="45"/>
      <c r="K85" s="46">
        <f>авг.25!K85+H85-G85</f>
        <v>0</v>
      </c>
    </row>
    <row r="86" spans="1:11">
      <c r="A86" s="99"/>
      <c r="B86" s="77">
        <v>80</v>
      </c>
      <c r="C86" s="46"/>
      <c r="D86" s="46"/>
      <c r="E86" s="46">
        <f t="shared" si="3"/>
        <v>0</v>
      </c>
      <c r="F86" s="110">
        <v>7.33</v>
      </c>
      <c r="G86" s="46">
        <f t="shared" si="2"/>
        <v>0</v>
      </c>
      <c r="H86" s="9"/>
      <c r="I86" s="46"/>
      <c r="J86" s="45"/>
      <c r="K86" s="46">
        <f>авг.25!K86+H86-G86</f>
        <v>0</v>
      </c>
    </row>
    <row r="87" spans="1:11">
      <c r="A87" s="99"/>
      <c r="B87" s="77">
        <v>81</v>
      </c>
      <c r="C87" s="46"/>
      <c r="D87" s="46"/>
      <c r="E87" s="46">
        <f t="shared" si="3"/>
        <v>0</v>
      </c>
      <c r="F87" s="110">
        <v>7.33</v>
      </c>
      <c r="G87" s="46">
        <f t="shared" si="2"/>
        <v>0</v>
      </c>
      <c r="H87" s="9"/>
      <c r="I87" s="46"/>
      <c r="J87" s="45"/>
      <c r="K87" s="46">
        <f>авг.25!K87+H87-G87</f>
        <v>-7618.35</v>
      </c>
    </row>
    <row r="88" spans="1:11">
      <c r="A88" s="11"/>
      <c r="B88" s="77">
        <v>82</v>
      </c>
      <c r="C88" s="46"/>
      <c r="D88" s="46"/>
      <c r="E88" s="46">
        <f t="shared" si="3"/>
        <v>0</v>
      </c>
      <c r="F88" s="110">
        <v>7.33</v>
      </c>
      <c r="G88" s="46">
        <f t="shared" si="2"/>
        <v>0</v>
      </c>
      <c r="H88" s="9"/>
      <c r="I88" s="46"/>
      <c r="J88" s="45"/>
      <c r="K88" s="46">
        <f>авг.25!K88+H88-G88</f>
        <v>123.51999999999998</v>
      </c>
    </row>
    <row r="89" spans="1:11">
      <c r="A89" s="11"/>
      <c r="B89" s="77">
        <v>83</v>
      </c>
      <c r="C89" s="46"/>
      <c r="D89" s="46"/>
      <c r="E89" s="46">
        <f t="shared" si="3"/>
        <v>0</v>
      </c>
      <c r="F89" s="110">
        <v>7.33</v>
      </c>
      <c r="G89" s="46">
        <f t="shared" si="2"/>
        <v>0</v>
      </c>
      <c r="H89" s="9"/>
      <c r="I89" s="46"/>
      <c r="J89" s="45"/>
      <c r="K89" s="46">
        <f>авг.25!K89+H89-G89</f>
        <v>0</v>
      </c>
    </row>
    <row r="90" spans="1:11">
      <c r="A90" s="11"/>
      <c r="B90" s="77">
        <v>84</v>
      </c>
      <c r="C90" s="46"/>
      <c r="D90" s="46"/>
      <c r="E90" s="46">
        <f t="shared" si="3"/>
        <v>0</v>
      </c>
      <c r="F90" s="110">
        <v>7.33</v>
      </c>
      <c r="G90" s="46">
        <f t="shared" si="2"/>
        <v>0</v>
      </c>
      <c r="H90" s="9"/>
      <c r="I90" s="46"/>
      <c r="J90" s="45"/>
      <c r="K90" s="46">
        <f>авг.25!K90+H90-G90</f>
        <v>0</v>
      </c>
    </row>
    <row r="91" spans="1:11">
      <c r="A91" s="11"/>
      <c r="B91" s="77">
        <v>85</v>
      </c>
      <c r="C91" s="46"/>
      <c r="D91" s="46"/>
      <c r="E91" s="46">
        <f t="shared" si="3"/>
        <v>0</v>
      </c>
      <c r="F91" s="110">
        <v>7.33</v>
      </c>
      <c r="G91" s="46">
        <f t="shared" si="2"/>
        <v>0</v>
      </c>
      <c r="H91" s="9"/>
      <c r="I91" s="46"/>
      <c r="J91" s="45"/>
      <c r="K91" s="46">
        <f>авг.25!K91+H91-G91</f>
        <v>0</v>
      </c>
    </row>
    <row r="92" spans="1:11">
      <c r="A92" s="11"/>
      <c r="B92" s="77">
        <v>86</v>
      </c>
      <c r="C92" s="46"/>
      <c r="D92" s="46"/>
      <c r="E92" s="46">
        <f t="shared" si="3"/>
        <v>0</v>
      </c>
      <c r="F92" s="102">
        <v>0</v>
      </c>
      <c r="G92" s="46">
        <f t="shared" si="2"/>
        <v>0</v>
      </c>
      <c r="H92" s="9"/>
      <c r="I92" s="46"/>
      <c r="J92" s="45"/>
      <c r="K92" s="46">
        <f>авг.25!K92+H92-G92</f>
        <v>0</v>
      </c>
    </row>
    <row r="93" spans="1:11">
      <c r="A93" s="11"/>
      <c r="B93" s="77">
        <v>87</v>
      </c>
      <c r="C93" s="46"/>
      <c r="D93" s="46"/>
      <c r="E93" s="46">
        <f t="shared" si="3"/>
        <v>0</v>
      </c>
      <c r="F93" s="110">
        <v>7.33</v>
      </c>
      <c r="G93" s="46">
        <f t="shared" si="2"/>
        <v>0</v>
      </c>
      <c r="H93" s="9"/>
      <c r="I93" s="46"/>
      <c r="J93" s="45"/>
      <c r="K93" s="46">
        <f>авг.25!K93+H93-G93</f>
        <v>-6054.58</v>
      </c>
    </row>
    <row r="94" spans="1:11">
      <c r="A94" s="11"/>
      <c r="B94" s="77">
        <v>88</v>
      </c>
      <c r="C94" s="46"/>
      <c r="D94" s="46"/>
      <c r="E94" s="46">
        <f t="shared" si="3"/>
        <v>0</v>
      </c>
      <c r="F94" s="110">
        <v>7.33</v>
      </c>
      <c r="G94" s="46">
        <f t="shared" si="2"/>
        <v>0</v>
      </c>
      <c r="H94" s="9"/>
      <c r="I94" s="46"/>
      <c r="J94" s="45"/>
      <c r="K94" s="46">
        <f>авг.25!K94+H94-G94</f>
        <v>435.70000000000073</v>
      </c>
    </row>
    <row r="95" spans="1:11">
      <c r="A95" s="11"/>
      <c r="B95" s="77">
        <v>89</v>
      </c>
      <c r="C95" s="46"/>
      <c r="D95" s="46"/>
      <c r="E95" s="46">
        <f t="shared" si="3"/>
        <v>0</v>
      </c>
      <c r="F95" s="110">
        <v>7.33</v>
      </c>
      <c r="G95" s="46">
        <f t="shared" si="2"/>
        <v>0</v>
      </c>
      <c r="H95" s="9"/>
      <c r="I95" s="46"/>
      <c r="J95" s="45"/>
      <c r="K95" s="46">
        <f>авг.25!K95+H95-G95</f>
        <v>-16705.07</v>
      </c>
    </row>
    <row r="96" spans="1:11">
      <c r="A96" s="11"/>
      <c r="B96" s="77">
        <v>90</v>
      </c>
      <c r="C96" s="46"/>
      <c r="D96" s="46"/>
      <c r="E96" s="46">
        <f t="shared" si="3"/>
        <v>0</v>
      </c>
      <c r="F96" s="110">
        <v>7.33</v>
      </c>
      <c r="G96" s="46">
        <f t="shared" si="2"/>
        <v>0</v>
      </c>
      <c r="H96" s="9"/>
      <c r="I96" s="46"/>
      <c r="J96" s="45"/>
      <c r="K96" s="46">
        <f>авг.25!K96+H96-G96</f>
        <v>0</v>
      </c>
    </row>
    <row r="97" spans="1:11">
      <c r="A97" s="11"/>
      <c r="B97" s="77">
        <v>91</v>
      </c>
      <c r="C97" s="46"/>
      <c r="D97" s="46"/>
      <c r="E97" s="46">
        <f t="shared" si="3"/>
        <v>0</v>
      </c>
      <c r="F97" s="110">
        <v>7.33</v>
      </c>
      <c r="G97" s="46">
        <f t="shared" si="2"/>
        <v>0</v>
      </c>
      <c r="H97" s="9"/>
      <c r="I97" s="46"/>
      <c r="J97" s="45"/>
      <c r="K97" s="46">
        <f>авг.25!K97+H97-G97</f>
        <v>-65.97</v>
      </c>
    </row>
    <row r="98" spans="1:11">
      <c r="A98" s="11"/>
      <c r="B98" s="77">
        <v>92</v>
      </c>
      <c r="C98" s="46"/>
      <c r="D98" s="46"/>
      <c r="E98" s="46">
        <f t="shared" si="3"/>
        <v>0</v>
      </c>
      <c r="F98" s="110">
        <v>7.33</v>
      </c>
      <c r="G98" s="46">
        <f t="shared" si="2"/>
        <v>0</v>
      </c>
      <c r="H98" s="9"/>
      <c r="I98" s="46"/>
      <c r="J98" s="45"/>
      <c r="K98" s="46">
        <f>авг.25!K98+H98-G98</f>
        <v>0</v>
      </c>
    </row>
    <row r="99" spans="1:11">
      <c r="A99" s="11"/>
      <c r="B99" s="77">
        <v>93</v>
      </c>
      <c r="C99" s="46"/>
      <c r="D99" s="46"/>
      <c r="E99" s="46">
        <f t="shared" si="3"/>
        <v>0</v>
      </c>
      <c r="F99" s="110">
        <v>7.33</v>
      </c>
      <c r="G99" s="46">
        <f t="shared" si="2"/>
        <v>0</v>
      </c>
      <c r="H99" s="9"/>
      <c r="I99" s="46"/>
      <c r="J99" s="45"/>
      <c r="K99" s="46">
        <f>авг.25!K99+H99-G99</f>
        <v>0</v>
      </c>
    </row>
    <row r="100" spans="1:11">
      <c r="A100" s="99"/>
      <c r="B100" s="77">
        <v>94</v>
      </c>
      <c r="C100" s="46"/>
      <c r="D100" s="46"/>
      <c r="E100" s="46">
        <f t="shared" si="3"/>
        <v>0</v>
      </c>
      <c r="F100" s="110">
        <v>7.33</v>
      </c>
      <c r="G100" s="46">
        <f t="shared" si="2"/>
        <v>0</v>
      </c>
      <c r="H100" s="9"/>
      <c r="I100" s="46"/>
      <c r="J100" s="45"/>
      <c r="K100" s="46">
        <f>авг.25!K100+H100-G100</f>
        <v>0</v>
      </c>
    </row>
    <row r="101" spans="1:11">
      <c r="A101" s="11"/>
      <c r="B101" s="77">
        <v>95</v>
      </c>
      <c r="C101" s="46"/>
      <c r="D101" s="46"/>
      <c r="E101" s="46">
        <f t="shared" si="3"/>
        <v>0</v>
      </c>
      <c r="F101" s="110">
        <v>7.33</v>
      </c>
      <c r="G101" s="46">
        <f t="shared" si="2"/>
        <v>0</v>
      </c>
      <c r="H101" s="9"/>
      <c r="I101" s="46"/>
      <c r="J101" s="45"/>
      <c r="K101" s="46">
        <f>авг.25!K101+H101-G101</f>
        <v>0</v>
      </c>
    </row>
    <row r="102" spans="1:11">
      <c r="A102" s="11"/>
      <c r="B102" s="77">
        <v>96</v>
      </c>
      <c r="C102" s="46"/>
      <c r="D102" s="46"/>
      <c r="E102" s="46">
        <f t="shared" si="3"/>
        <v>0</v>
      </c>
      <c r="F102" s="90">
        <v>0</v>
      </c>
      <c r="G102" s="46">
        <f t="shared" si="2"/>
        <v>0</v>
      </c>
      <c r="H102" s="9"/>
      <c r="I102" s="46"/>
      <c r="J102" s="45"/>
      <c r="K102" s="46">
        <f>авг.25!K102+H102-G102</f>
        <v>0</v>
      </c>
    </row>
    <row r="103" spans="1:11">
      <c r="A103" s="11"/>
      <c r="B103" s="77">
        <v>97</v>
      </c>
      <c r="C103" s="46"/>
      <c r="D103" s="46"/>
      <c r="E103" s="46">
        <f t="shared" si="3"/>
        <v>0</v>
      </c>
      <c r="F103" s="110">
        <v>7.33</v>
      </c>
      <c r="G103" s="46">
        <f t="shared" si="2"/>
        <v>0</v>
      </c>
      <c r="H103" s="9"/>
      <c r="I103" s="46"/>
      <c r="J103" s="45"/>
      <c r="K103" s="46">
        <f>авг.25!K103+H103-G103</f>
        <v>-7491.26</v>
      </c>
    </row>
    <row r="104" spans="1:11">
      <c r="A104" s="11"/>
      <c r="B104" s="77">
        <v>98</v>
      </c>
      <c r="C104" s="46"/>
      <c r="D104" s="46"/>
      <c r="E104" s="46">
        <f t="shared" si="3"/>
        <v>0</v>
      </c>
      <c r="F104" s="102">
        <v>5.13</v>
      </c>
      <c r="G104" s="46">
        <f t="shared" si="2"/>
        <v>0</v>
      </c>
      <c r="H104" s="9"/>
      <c r="I104" s="46"/>
      <c r="J104" s="45"/>
      <c r="K104" s="46">
        <f>авг.25!K104+H104-G104</f>
        <v>-3102.0699999999997</v>
      </c>
    </row>
    <row r="105" spans="1:11">
      <c r="A105" s="11"/>
      <c r="B105" s="77">
        <v>99</v>
      </c>
      <c r="C105" s="46"/>
      <c r="D105" s="46"/>
      <c r="E105" s="46">
        <f t="shared" si="3"/>
        <v>0</v>
      </c>
      <c r="F105" s="102">
        <v>5.13</v>
      </c>
      <c r="G105" s="46">
        <f t="shared" si="2"/>
        <v>0</v>
      </c>
      <c r="H105" s="9"/>
      <c r="I105" s="46"/>
      <c r="J105" s="45"/>
      <c r="K105" s="46">
        <f>авг.25!K105+H105-G105</f>
        <v>-4540.3</v>
      </c>
    </row>
    <row r="106" spans="1:11">
      <c r="A106" s="11"/>
      <c r="B106" s="77">
        <v>100</v>
      </c>
      <c r="C106" s="46"/>
      <c r="D106" s="46"/>
      <c r="E106" s="46">
        <f t="shared" si="3"/>
        <v>0</v>
      </c>
      <c r="F106" s="110">
        <v>7.33</v>
      </c>
      <c r="G106" s="46">
        <f t="shared" si="2"/>
        <v>0</v>
      </c>
      <c r="H106" s="9"/>
      <c r="I106" s="46"/>
      <c r="J106" s="45"/>
      <c r="K106" s="46">
        <f>авг.25!K106+H106-G106</f>
        <v>-14696.65</v>
      </c>
    </row>
    <row r="107" spans="1:11">
      <c r="A107" s="11"/>
      <c r="B107" s="77">
        <v>101</v>
      </c>
      <c r="C107" s="46"/>
      <c r="D107" s="46"/>
      <c r="E107" s="46">
        <f t="shared" si="3"/>
        <v>0</v>
      </c>
      <c r="F107" s="110">
        <v>7.33</v>
      </c>
      <c r="G107" s="46">
        <f t="shared" si="2"/>
        <v>0</v>
      </c>
      <c r="H107" s="9"/>
      <c r="I107" s="46"/>
      <c r="J107" s="45"/>
      <c r="K107" s="46">
        <f>авг.25!K107+H107-G107</f>
        <v>0</v>
      </c>
    </row>
    <row r="108" spans="1:11">
      <c r="A108" s="11"/>
      <c r="B108" s="77">
        <v>102</v>
      </c>
      <c r="C108" s="46"/>
      <c r="D108" s="46"/>
      <c r="E108" s="46">
        <f t="shared" si="3"/>
        <v>0</v>
      </c>
      <c r="F108" s="110">
        <v>7.33</v>
      </c>
      <c r="G108" s="46">
        <f t="shared" si="2"/>
        <v>0</v>
      </c>
      <c r="H108" s="9"/>
      <c r="I108" s="46"/>
      <c r="J108" s="45"/>
      <c r="K108" s="46">
        <f>авг.25!K108+H108-G108</f>
        <v>0</v>
      </c>
    </row>
    <row r="109" spans="1:11">
      <c r="A109" s="11"/>
      <c r="B109" s="77">
        <v>103</v>
      </c>
      <c r="C109" s="46"/>
      <c r="D109" s="46"/>
      <c r="E109" s="46">
        <f t="shared" si="3"/>
        <v>0</v>
      </c>
      <c r="F109" s="90">
        <v>5.13</v>
      </c>
      <c r="G109" s="46">
        <f t="shared" si="2"/>
        <v>0</v>
      </c>
      <c r="H109" s="9"/>
      <c r="I109" s="46"/>
      <c r="J109" s="45"/>
      <c r="K109" s="46">
        <f>авг.25!K109+H109-G109</f>
        <v>-3801.33</v>
      </c>
    </row>
    <row r="110" spans="1:11">
      <c r="A110" s="11"/>
      <c r="B110" s="77">
        <v>104</v>
      </c>
      <c r="C110" s="46"/>
      <c r="D110" s="46"/>
      <c r="E110" s="46">
        <f t="shared" si="3"/>
        <v>0</v>
      </c>
      <c r="F110" s="110">
        <v>7.33</v>
      </c>
      <c r="G110" s="46">
        <f t="shared" si="2"/>
        <v>0</v>
      </c>
      <c r="H110" s="9"/>
      <c r="I110" s="46"/>
      <c r="J110" s="45"/>
      <c r="K110" s="46">
        <f>авг.25!K110+H110-G110</f>
        <v>-882.75</v>
      </c>
    </row>
    <row r="111" spans="1:11">
      <c r="A111" s="11"/>
      <c r="B111" s="77">
        <v>105</v>
      </c>
      <c r="C111" s="46"/>
      <c r="D111" s="46"/>
      <c r="E111" s="46">
        <f t="shared" si="3"/>
        <v>0</v>
      </c>
      <c r="F111" s="110">
        <v>7.33</v>
      </c>
      <c r="G111" s="46">
        <f t="shared" si="2"/>
        <v>0</v>
      </c>
      <c r="H111" s="9"/>
      <c r="I111" s="46"/>
      <c r="J111" s="45"/>
      <c r="K111" s="46">
        <f>авг.25!K111+H111-G111</f>
        <v>4973.41</v>
      </c>
    </row>
    <row r="112" spans="1:11">
      <c r="A112" s="11"/>
      <c r="B112" s="77">
        <v>106</v>
      </c>
      <c r="C112" s="46"/>
      <c r="D112" s="46"/>
      <c r="E112" s="46">
        <f t="shared" si="3"/>
        <v>0</v>
      </c>
      <c r="F112" s="110">
        <v>7.33</v>
      </c>
      <c r="G112" s="46">
        <f t="shared" si="2"/>
        <v>0</v>
      </c>
      <c r="H112" s="9"/>
      <c r="I112" s="46"/>
      <c r="J112" s="45"/>
      <c r="K112" s="46">
        <f>авг.25!K112+H112-G112</f>
        <v>0</v>
      </c>
    </row>
    <row r="113" spans="1:11">
      <c r="A113" s="11"/>
      <c r="B113" s="77">
        <v>107</v>
      </c>
      <c r="C113" s="46"/>
      <c r="D113" s="46"/>
      <c r="E113" s="46">
        <f t="shared" si="3"/>
        <v>0</v>
      </c>
      <c r="F113" s="110">
        <v>7.33</v>
      </c>
      <c r="G113" s="46">
        <f t="shared" si="2"/>
        <v>0</v>
      </c>
      <c r="H113" s="9"/>
      <c r="I113" s="46"/>
      <c r="J113" s="45"/>
      <c r="K113" s="46">
        <f>авг.25!K113+H113-G113</f>
        <v>-131.94</v>
      </c>
    </row>
    <row r="114" spans="1:11">
      <c r="A114" s="11"/>
      <c r="B114" s="77">
        <v>108</v>
      </c>
      <c r="C114" s="46"/>
      <c r="D114" s="46"/>
      <c r="E114" s="46">
        <f t="shared" si="3"/>
        <v>0</v>
      </c>
      <c r="F114" s="110">
        <v>7.33</v>
      </c>
      <c r="G114" s="46">
        <f t="shared" si="2"/>
        <v>0</v>
      </c>
      <c r="H114" s="9"/>
      <c r="I114" s="46"/>
      <c r="J114" s="45"/>
      <c r="K114" s="46">
        <f>авг.25!K114+H114-G114</f>
        <v>0</v>
      </c>
    </row>
    <row r="115" spans="1:11">
      <c r="A115" s="11"/>
      <c r="B115" s="77">
        <v>109</v>
      </c>
      <c r="C115" s="46"/>
      <c r="D115" s="46"/>
      <c r="E115" s="46">
        <f t="shared" si="3"/>
        <v>0</v>
      </c>
      <c r="F115" s="110">
        <v>7.33</v>
      </c>
      <c r="G115" s="46">
        <f t="shared" si="2"/>
        <v>0</v>
      </c>
      <c r="H115" s="9"/>
      <c r="I115" s="46"/>
      <c r="J115" s="45"/>
      <c r="K115" s="46">
        <f>авг.25!K115+H115-G115</f>
        <v>0</v>
      </c>
    </row>
    <row r="116" spans="1:11">
      <c r="A116" s="11"/>
      <c r="B116" s="77">
        <v>110</v>
      </c>
      <c r="C116" s="46"/>
      <c r="D116" s="46"/>
      <c r="E116" s="46">
        <f t="shared" si="3"/>
        <v>0</v>
      </c>
      <c r="F116" s="110">
        <v>7.33</v>
      </c>
      <c r="G116" s="46">
        <f t="shared" si="2"/>
        <v>0</v>
      </c>
      <c r="H116" s="9"/>
      <c r="I116" s="46"/>
      <c r="J116" s="45"/>
      <c r="K116" s="46">
        <f>авг.25!K116+H116-G116</f>
        <v>0</v>
      </c>
    </row>
    <row r="117" spans="1:11">
      <c r="A117" s="11"/>
      <c r="B117" s="77">
        <v>111</v>
      </c>
      <c r="C117" s="46"/>
      <c r="D117" s="46"/>
      <c r="E117" s="46">
        <f t="shared" si="3"/>
        <v>0</v>
      </c>
      <c r="F117" s="110">
        <v>7.33</v>
      </c>
      <c r="G117" s="46">
        <f t="shared" si="2"/>
        <v>0</v>
      </c>
      <c r="H117" s="9"/>
      <c r="I117" s="46"/>
      <c r="J117" s="45"/>
      <c r="K117" s="46">
        <f>авг.25!K117+H117-G117</f>
        <v>-1677.63</v>
      </c>
    </row>
    <row r="118" spans="1:11">
      <c r="A118" s="11"/>
      <c r="B118" s="77">
        <v>112</v>
      </c>
      <c r="C118" s="46"/>
      <c r="D118" s="46"/>
      <c r="E118" s="46">
        <f t="shared" si="3"/>
        <v>0</v>
      </c>
      <c r="F118" s="90">
        <v>0</v>
      </c>
      <c r="G118" s="46">
        <f t="shared" si="2"/>
        <v>0</v>
      </c>
      <c r="H118" s="9"/>
      <c r="I118" s="46"/>
      <c r="J118" s="45"/>
      <c r="K118" s="46">
        <f>авг.25!K118+H118-G118</f>
        <v>0</v>
      </c>
    </row>
    <row r="119" spans="1:11">
      <c r="A119" s="11"/>
      <c r="B119" s="77">
        <v>113</v>
      </c>
      <c r="C119" s="46"/>
      <c r="D119" s="46"/>
      <c r="E119" s="46">
        <f t="shared" si="3"/>
        <v>0</v>
      </c>
      <c r="F119" s="110">
        <v>7.33</v>
      </c>
      <c r="G119" s="46">
        <f t="shared" si="2"/>
        <v>0</v>
      </c>
      <c r="H119" s="9"/>
      <c r="I119" s="46"/>
      <c r="J119" s="45"/>
      <c r="K119" s="46">
        <f>авг.25!K119+H119-G119</f>
        <v>0</v>
      </c>
    </row>
    <row r="120" spans="1:11">
      <c r="A120" s="99"/>
      <c r="B120" s="77">
        <v>114</v>
      </c>
      <c r="C120" s="46"/>
      <c r="D120" s="46"/>
      <c r="E120" s="46">
        <f t="shared" si="3"/>
        <v>0</v>
      </c>
      <c r="F120" s="110">
        <v>7.33</v>
      </c>
      <c r="G120" s="46">
        <f t="shared" si="2"/>
        <v>0</v>
      </c>
      <c r="H120" s="9"/>
      <c r="I120" s="46"/>
      <c r="J120" s="45"/>
      <c r="K120" s="46">
        <f>авг.25!K120+H120-G120</f>
        <v>0</v>
      </c>
    </row>
    <row r="121" spans="1:11">
      <c r="A121" s="11"/>
      <c r="B121" s="77">
        <v>115</v>
      </c>
      <c r="C121" s="46"/>
      <c r="D121" s="46"/>
      <c r="E121" s="46">
        <f t="shared" si="3"/>
        <v>0</v>
      </c>
      <c r="F121" s="90">
        <v>0</v>
      </c>
      <c r="G121" s="46">
        <f t="shared" si="2"/>
        <v>0</v>
      </c>
      <c r="H121" s="9"/>
      <c r="I121" s="46"/>
      <c r="J121" s="45"/>
      <c r="K121" s="46">
        <f>авг.25!K121+H121-G121</f>
        <v>0</v>
      </c>
    </row>
    <row r="122" spans="1:11">
      <c r="A122" s="11"/>
      <c r="B122" s="77">
        <v>116</v>
      </c>
      <c r="C122" s="46"/>
      <c r="D122" s="46"/>
      <c r="E122" s="46">
        <f t="shared" si="3"/>
        <v>0</v>
      </c>
      <c r="F122" s="90">
        <v>0</v>
      </c>
      <c r="G122" s="46">
        <f t="shared" si="2"/>
        <v>0</v>
      </c>
      <c r="H122" s="9"/>
      <c r="I122" s="46"/>
      <c r="J122" s="45"/>
      <c r="K122" s="46">
        <f>авг.25!K122+H122-G122</f>
        <v>0</v>
      </c>
    </row>
    <row r="123" spans="1:11">
      <c r="A123" s="11"/>
      <c r="B123" s="77">
        <v>117</v>
      </c>
      <c r="C123" s="46"/>
      <c r="D123" s="46"/>
      <c r="E123" s="46">
        <f t="shared" si="3"/>
        <v>0</v>
      </c>
      <c r="F123" s="90">
        <v>0</v>
      </c>
      <c r="G123" s="46">
        <f t="shared" si="2"/>
        <v>0</v>
      </c>
      <c r="H123" s="9"/>
      <c r="I123" s="46"/>
      <c r="J123" s="45"/>
      <c r="K123" s="46">
        <f>авг.25!K123+H123-G123</f>
        <v>0</v>
      </c>
    </row>
    <row r="124" spans="1:11">
      <c r="A124" s="11"/>
      <c r="B124" s="77">
        <v>118</v>
      </c>
      <c r="C124" s="46"/>
      <c r="D124" s="46"/>
      <c r="E124" s="46">
        <f t="shared" si="3"/>
        <v>0</v>
      </c>
      <c r="F124" s="110">
        <v>7.33</v>
      </c>
      <c r="G124" s="46">
        <f t="shared" si="2"/>
        <v>0</v>
      </c>
      <c r="H124" s="9"/>
      <c r="I124" s="46"/>
      <c r="J124" s="45"/>
      <c r="K124" s="46">
        <f>авг.25!K124+H124-G124</f>
        <v>-1041.92</v>
      </c>
    </row>
    <row r="125" spans="1:11">
      <c r="A125" s="11"/>
      <c r="B125" s="77">
        <v>119</v>
      </c>
      <c r="C125" s="46"/>
      <c r="D125" s="46"/>
      <c r="E125" s="46">
        <f t="shared" si="3"/>
        <v>0</v>
      </c>
      <c r="F125" s="110">
        <v>7.33</v>
      </c>
      <c r="G125" s="46">
        <f t="shared" si="2"/>
        <v>0</v>
      </c>
      <c r="H125" s="9"/>
      <c r="I125" s="46"/>
      <c r="J125" s="45"/>
      <c r="K125" s="46">
        <f>авг.25!K125+H125-G125</f>
        <v>22112.920000000002</v>
      </c>
    </row>
    <row r="126" spans="1:11">
      <c r="A126" s="11"/>
      <c r="B126" s="77">
        <v>120</v>
      </c>
      <c r="C126" s="46"/>
      <c r="D126" s="46"/>
      <c r="E126" s="46">
        <f t="shared" si="3"/>
        <v>0</v>
      </c>
      <c r="F126" s="110">
        <v>7.33</v>
      </c>
      <c r="G126" s="46">
        <f t="shared" si="2"/>
        <v>0</v>
      </c>
      <c r="H126" s="9"/>
      <c r="I126" s="46"/>
      <c r="J126" s="45"/>
      <c r="K126" s="46">
        <f>авг.25!K126+H126-G126</f>
        <v>0</v>
      </c>
    </row>
    <row r="127" spans="1:11">
      <c r="A127" s="11"/>
      <c r="B127" s="77">
        <v>121</v>
      </c>
      <c r="C127" s="46"/>
      <c r="D127" s="46"/>
      <c r="E127" s="46">
        <f t="shared" si="3"/>
        <v>0</v>
      </c>
      <c r="F127" s="110">
        <v>7.33</v>
      </c>
      <c r="G127" s="46">
        <f t="shared" si="2"/>
        <v>0</v>
      </c>
      <c r="H127" s="9"/>
      <c r="I127" s="46"/>
      <c r="J127" s="45"/>
      <c r="K127" s="46">
        <f>авг.25!K127+H127-G127</f>
        <v>0</v>
      </c>
    </row>
    <row r="128" spans="1:11">
      <c r="A128" s="11"/>
      <c r="B128" s="77">
        <v>122</v>
      </c>
      <c r="C128" s="46"/>
      <c r="D128" s="46"/>
      <c r="E128" s="46">
        <f t="shared" si="3"/>
        <v>0</v>
      </c>
      <c r="F128" s="110">
        <v>7.33</v>
      </c>
      <c r="G128" s="46">
        <f t="shared" si="2"/>
        <v>0</v>
      </c>
      <c r="H128" s="9"/>
      <c r="I128" s="46"/>
      <c r="J128" s="45"/>
      <c r="K128" s="46">
        <f>авг.25!K128+H128-G128</f>
        <v>0</v>
      </c>
    </row>
    <row r="129" spans="1:11">
      <c r="A129" s="11"/>
      <c r="B129" s="77">
        <v>123</v>
      </c>
      <c r="C129" s="46"/>
      <c r="D129" s="46"/>
      <c r="E129" s="46">
        <f t="shared" si="3"/>
        <v>0</v>
      </c>
      <c r="F129" s="110">
        <v>7.33</v>
      </c>
      <c r="G129" s="46">
        <f t="shared" si="2"/>
        <v>0</v>
      </c>
      <c r="H129" s="9"/>
      <c r="I129" s="46"/>
      <c r="J129" s="45"/>
      <c r="K129" s="46">
        <f>авг.25!K129+H129-G129</f>
        <v>0</v>
      </c>
    </row>
    <row r="130" spans="1:11">
      <c r="A130" s="11"/>
      <c r="B130" s="77">
        <v>124</v>
      </c>
      <c r="C130" s="46"/>
      <c r="D130" s="46"/>
      <c r="E130" s="46">
        <f t="shared" si="3"/>
        <v>0</v>
      </c>
      <c r="F130" s="110">
        <v>7.33</v>
      </c>
      <c r="G130" s="46">
        <f t="shared" si="2"/>
        <v>0</v>
      </c>
      <c r="H130" s="9"/>
      <c r="I130" s="46"/>
      <c r="J130" s="45"/>
      <c r="K130" s="46">
        <f>авг.25!K130+H130-G130</f>
        <v>0</v>
      </c>
    </row>
    <row r="131" spans="1:11">
      <c r="A131" s="11"/>
      <c r="B131" s="77">
        <v>125</v>
      </c>
      <c r="C131" s="46"/>
      <c r="D131" s="46"/>
      <c r="E131" s="46">
        <f t="shared" si="3"/>
        <v>0</v>
      </c>
      <c r="F131" s="110">
        <v>7.33</v>
      </c>
      <c r="G131" s="46">
        <f t="shared" si="2"/>
        <v>0</v>
      </c>
      <c r="H131" s="9"/>
      <c r="I131" s="46"/>
      <c r="J131" s="45"/>
      <c r="K131" s="46">
        <f>авг.25!K131+H131-G131</f>
        <v>0</v>
      </c>
    </row>
    <row r="132" spans="1:11">
      <c r="A132" s="11"/>
      <c r="B132" s="77">
        <v>126</v>
      </c>
      <c r="C132" s="46"/>
      <c r="D132" s="46"/>
      <c r="E132" s="46">
        <f t="shared" si="3"/>
        <v>0</v>
      </c>
      <c r="F132" s="110">
        <v>7.33</v>
      </c>
      <c r="G132" s="46">
        <f t="shared" si="2"/>
        <v>0</v>
      </c>
      <c r="H132" s="9"/>
      <c r="I132" s="46"/>
      <c r="J132" s="45"/>
      <c r="K132" s="46">
        <f>авг.25!K132+H132-G132</f>
        <v>0</v>
      </c>
    </row>
    <row r="133" spans="1:11">
      <c r="A133" s="11"/>
      <c r="B133" s="77">
        <v>127</v>
      </c>
      <c r="C133" s="46"/>
      <c r="D133" s="46"/>
      <c r="E133" s="46">
        <f t="shared" si="3"/>
        <v>0</v>
      </c>
      <c r="F133" s="110">
        <v>7.33</v>
      </c>
      <c r="G133" s="46">
        <f t="shared" si="2"/>
        <v>0</v>
      </c>
      <c r="H133" s="9"/>
      <c r="I133" s="46"/>
      <c r="J133" s="45"/>
      <c r="K133" s="46">
        <f>авг.25!K133+H133-G133</f>
        <v>0</v>
      </c>
    </row>
    <row r="134" spans="1:11">
      <c r="A134" s="11"/>
      <c r="B134" s="77">
        <v>128</v>
      </c>
      <c r="C134" s="46"/>
      <c r="D134" s="46"/>
      <c r="E134" s="46">
        <f t="shared" si="3"/>
        <v>0</v>
      </c>
      <c r="F134" s="110">
        <v>7.33</v>
      </c>
      <c r="G134" s="46">
        <f t="shared" si="2"/>
        <v>0</v>
      </c>
      <c r="H134" s="9"/>
      <c r="I134" s="46"/>
      <c r="J134" s="45"/>
      <c r="K134" s="46">
        <f>авг.25!K134+H134-G134</f>
        <v>0</v>
      </c>
    </row>
    <row r="135" spans="1:11">
      <c r="A135" s="11"/>
      <c r="B135" s="77">
        <v>129</v>
      </c>
      <c r="C135" s="46"/>
      <c r="D135" s="46"/>
      <c r="E135" s="46">
        <f t="shared" si="3"/>
        <v>0</v>
      </c>
      <c r="F135" s="110">
        <v>7.33</v>
      </c>
      <c r="G135" s="46">
        <f t="shared" si="2"/>
        <v>0</v>
      </c>
      <c r="H135" s="9"/>
      <c r="I135" s="46"/>
      <c r="J135" s="45"/>
      <c r="K135" s="46">
        <f>авг.25!K135+H135-G135</f>
        <v>0</v>
      </c>
    </row>
    <row r="136" spans="1:11">
      <c r="A136" s="11"/>
      <c r="B136" s="77">
        <v>130</v>
      </c>
      <c r="C136" s="46"/>
      <c r="D136" s="46"/>
      <c r="E136" s="46">
        <f t="shared" si="3"/>
        <v>0</v>
      </c>
      <c r="F136" s="110">
        <v>7.33</v>
      </c>
      <c r="G136" s="46">
        <f t="shared" si="2"/>
        <v>0</v>
      </c>
      <c r="H136" s="9"/>
      <c r="I136" s="46"/>
      <c r="J136" s="45"/>
      <c r="K136" s="46">
        <f>авг.25!K136+H136-G136</f>
        <v>0</v>
      </c>
    </row>
    <row r="137" spans="1:11">
      <c r="A137" s="11"/>
      <c r="B137" s="77">
        <v>131</v>
      </c>
      <c r="C137" s="46"/>
      <c r="D137" s="46"/>
      <c r="E137" s="46">
        <f t="shared" si="3"/>
        <v>0</v>
      </c>
      <c r="F137" s="110">
        <v>7.33</v>
      </c>
      <c r="G137" s="46">
        <f t="shared" si="2"/>
        <v>0</v>
      </c>
      <c r="H137" s="9"/>
      <c r="I137" s="46"/>
      <c r="J137" s="45"/>
      <c r="K137" s="46">
        <f>авг.25!K137+H137-G137</f>
        <v>0</v>
      </c>
    </row>
    <row r="138" spans="1:11">
      <c r="A138" s="11"/>
      <c r="B138" s="77">
        <v>132</v>
      </c>
      <c r="C138" s="46"/>
      <c r="D138" s="46"/>
      <c r="E138" s="46">
        <f t="shared" ref="E138:E163" si="4">D138-C138</f>
        <v>0</v>
      </c>
      <c r="F138" s="110">
        <v>7.33</v>
      </c>
      <c r="G138" s="46">
        <f t="shared" ref="G138:G163" si="5">F138*E138</f>
        <v>0</v>
      </c>
      <c r="H138" s="9"/>
      <c r="I138" s="46"/>
      <c r="J138" s="45"/>
      <c r="K138" s="46">
        <f>авг.25!K138+H138-G138</f>
        <v>0</v>
      </c>
    </row>
    <row r="139" spans="1:11">
      <c r="A139" s="11"/>
      <c r="B139" s="77">
        <v>133</v>
      </c>
      <c r="C139" s="46"/>
      <c r="D139" s="46"/>
      <c r="E139" s="46">
        <f t="shared" si="4"/>
        <v>0</v>
      </c>
      <c r="F139" s="110">
        <v>7.33</v>
      </c>
      <c r="G139" s="46">
        <f t="shared" si="5"/>
        <v>0</v>
      </c>
      <c r="H139" s="9"/>
      <c r="I139" s="46"/>
      <c r="J139" s="45"/>
      <c r="K139" s="46">
        <f>авг.25!K139+H139-G139</f>
        <v>0</v>
      </c>
    </row>
    <row r="140" spans="1:11">
      <c r="A140" s="11"/>
      <c r="B140" s="77">
        <v>134</v>
      </c>
      <c r="C140" s="46"/>
      <c r="D140" s="46"/>
      <c r="E140" s="46">
        <f t="shared" si="4"/>
        <v>0</v>
      </c>
      <c r="F140" s="110">
        <v>7.33</v>
      </c>
      <c r="G140" s="46">
        <f t="shared" si="5"/>
        <v>0</v>
      </c>
      <c r="H140" s="9"/>
      <c r="I140" s="46"/>
      <c r="J140" s="45"/>
      <c r="K140" s="46">
        <f>авг.25!K140+H140-G140</f>
        <v>0</v>
      </c>
    </row>
    <row r="141" spans="1:11">
      <c r="A141" s="11"/>
      <c r="B141" s="77">
        <v>135</v>
      </c>
      <c r="C141" s="46"/>
      <c r="D141" s="46"/>
      <c r="E141" s="46">
        <f t="shared" si="4"/>
        <v>0</v>
      </c>
      <c r="F141" s="110">
        <v>7.33</v>
      </c>
      <c r="G141" s="46">
        <f t="shared" si="5"/>
        <v>0</v>
      </c>
      <c r="H141" s="9"/>
      <c r="I141" s="46"/>
      <c r="J141" s="45"/>
      <c r="K141" s="46">
        <f>авг.25!K141+H141-G141</f>
        <v>0</v>
      </c>
    </row>
    <row r="142" spans="1:11">
      <c r="A142" s="11"/>
      <c r="B142" s="77">
        <v>136</v>
      </c>
      <c r="C142" s="46"/>
      <c r="D142" s="46"/>
      <c r="E142" s="46">
        <f t="shared" si="4"/>
        <v>0</v>
      </c>
      <c r="F142" s="110">
        <v>7.33</v>
      </c>
      <c r="G142" s="46">
        <f t="shared" si="5"/>
        <v>0</v>
      </c>
      <c r="H142" s="9"/>
      <c r="I142" s="46"/>
      <c r="J142" s="45"/>
      <c r="K142" s="46">
        <f>авг.25!K142+H142-G142</f>
        <v>0</v>
      </c>
    </row>
    <row r="143" spans="1:11">
      <c r="A143" s="11"/>
      <c r="B143" s="77">
        <v>137</v>
      </c>
      <c r="C143" s="46"/>
      <c r="D143" s="46"/>
      <c r="E143" s="46">
        <f t="shared" si="4"/>
        <v>0</v>
      </c>
      <c r="F143" s="110">
        <v>7.33</v>
      </c>
      <c r="G143" s="46">
        <f t="shared" si="5"/>
        <v>0</v>
      </c>
      <c r="H143" s="9"/>
      <c r="I143" s="46"/>
      <c r="J143" s="45"/>
      <c r="K143" s="46">
        <f>авг.25!K143+H143-G143</f>
        <v>0</v>
      </c>
    </row>
    <row r="144" spans="1:11">
      <c r="A144" s="11"/>
      <c r="B144" s="77">
        <v>138</v>
      </c>
      <c r="C144" s="46"/>
      <c r="D144" s="46"/>
      <c r="E144" s="46">
        <f t="shared" si="4"/>
        <v>0</v>
      </c>
      <c r="F144" s="110">
        <v>7.33</v>
      </c>
      <c r="G144" s="46">
        <f t="shared" si="5"/>
        <v>0</v>
      </c>
      <c r="H144" s="9"/>
      <c r="I144" s="46"/>
      <c r="J144" s="45"/>
      <c r="K144" s="46">
        <f>авг.25!K144+H144-G144</f>
        <v>0</v>
      </c>
    </row>
    <row r="145" spans="1:11">
      <c r="A145" s="99"/>
      <c r="B145" s="77">
        <v>139</v>
      </c>
      <c r="C145" s="46"/>
      <c r="D145" s="46"/>
      <c r="E145" s="46">
        <f t="shared" si="4"/>
        <v>0</v>
      </c>
      <c r="F145" s="90">
        <v>5.13</v>
      </c>
      <c r="G145" s="46">
        <f t="shared" si="5"/>
        <v>0</v>
      </c>
      <c r="H145" s="9"/>
      <c r="I145" s="46"/>
      <c r="J145" s="45"/>
      <c r="K145" s="46">
        <f>авг.25!K145+H145-G145</f>
        <v>-7948.95</v>
      </c>
    </row>
    <row r="146" spans="1:11">
      <c r="A146" s="11"/>
      <c r="B146" s="77">
        <v>140</v>
      </c>
      <c r="C146" s="46"/>
      <c r="D146" s="46"/>
      <c r="E146" s="46">
        <f t="shared" si="4"/>
        <v>0</v>
      </c>
      <c r="F146" s="110">
        <v>7.33</v>
      </c>
      <c r="G146" s="46">
        <f t="shared" si="5"/>
        <v>0</v>
      </c>
      <c r="H146" s="9"/>
      <c r="I146" s="46"/>
      <c r="J146" s="45"/>
      <c r="K146" s="46">
        <f>авг.25!K146+H146-G146</f>
        <v>-7.33</v>
      </c>
    </row>
    <row r="147" spans="1:11">
      <c r="A147" s="11"/>
      <c r="B147" s="77">
        <v>141</v>
      </c>
      <c r="C147" s="46"/>
      <c r="D147" s="46"/>
      <c r="E147" s="46">
        <f t="shared" si="4"/>
        <v>0</v>
      </c>
      <c r="F147" s="110">
        <v>7.33</v>
      </c>
      <c r="G147" s="46">
        <f t="shared" si="5"/>
        <v>0</v>
      </c>
      <c r="H147" s="9"/>
      <c r="I147" s="46"/>
      <c r="J147" s="45"/>
      <c r="K147" s="46">
        <f>авг.25!K147+H147-G147</f>
        <v>-4096.7700000000004</v>
      </c>
    </row>
    <row r="148" spans="1:11">
      <c r="A148" s="11"/>
      <c r="B148" s="77">
        <v>142.143</v>
      </c>
      <c r="C148" s="46"/>
      <c r="D148" s="46"/>
      <c r="E148" s="46">
        <f t="shared" si="4"/>
        <v>0</v>
      </c>
      <c r="F148" s="90">
        <v>0</v>
      </c>
      <c r="G148" s="46">
        <f t="shared" si="5"/>
        <v>0</v>
      </c>
      <c r="H148" s="9"/>
      <c r="I148" s="46"/>
      <c r="J148" s="45"/>
      <c r="K148" s="46">
        <f>авг.25!K148+H148-G148</f>
        <v>0</v>
      </c>
    </row>
    <row r="149" spans="1:11">
      <c r="A149" s="97"/>
      <c r="B149" s="77">
        <v>144</v>
      </c>
      <c r="C149" s="46"/>
      <c r="D149" s="46"/>
      <c r="E149" s="46">
        <f t="shared" si="4"/>
        <v>0</v>
      </c>
      <c r="F149" s="110">
        <v>7.33</v>
      </c>
      <c r="G149" s="46">
        <f t="shared" si="5"/>
        <v>0</v>
      </c>
      <c r="H149" s="9"/>
      <c r="I149" s="46"/>
      <c r="J149" s="45"/>
      <c r="K149" s="46">
        <f>авг.25!K149+H149-G149</f>
        <v>-18489.560000000001</v>
      </c>
    </row>
    <row r="150" spans="1:11">
      <c r="A150" s="11"/>
      <c r="B150" s="77">
        <v>145</v>
      </c>
      <c r="C150" s="46"/>
      <c r="D150" s="46"/>
      <c r="E150" s="46">
        <f t="shared" si="4"/>
        <v>0</v>
      </c>
      <c r="F150" s="110">
        <v>7.33</v>
      </c>
      <c r="G150" s="46">
        <f t="shared" si="5"/>
        <v>0</v>
      </c>
      <c r="H150" s="9"/>
      <c r="I150" s="46"/>
      <c r="J150" s="45"/>
      <c r="K150" s="46">
        <f>авг.25!K150+H150-G150</f>
        <v>2210.29</v>
      </c>
    </row>
    <row r="151" spans="1:11">
      <c r="A151" s="11"/>
      <c r="B151" s="77">
        <v>146</v>
      </c>
      <c r="C151" s="46"/>
      <c r="D151" s="46"/>
      <c r="E151" s="46">
        <f t="shared" si="4"/>
        <v>0</v>
      </c>
      <c r="F151" s="110">
        <v>7.33</v>
      </c>
      <c r="G151" s="46">
        <f t="shared" si="5"/>
        <v>0</v>
      </c>
      <c r="H151" s="9"/>
      <c r="I151" s="46"/>
      <c r="J151" s="45"/>
      <c r="K151" s="46">
        <f>авг.25!K151+H151-G151</f>
        <v>0</v>
      </c>
    </row>
    <row r="152" spans="1:11">
      <c r="A152" s="11"/>
      <c r="B152" s="77">
        <v>147</v>
      </c>
      <c r="C152" s="46"/>
      <c r="D152" s="46"/>
      <c r="E152" s="46">
        <f t="shared" si="4"/>
        <v>0</v>
      </c>
      <c r="F152" s="110">
        <v>7.33</v>
      </c>
      <c r="G152" s="46">
        <f t="shared" si="5"/>
        <v>0</v>
      </c>
      <c r="H152" s="9"/>
      <c r="I152" s="46"/>
      <c r="J152" s="45"/>
      <c r="K152" s="46">
        <f>авг.25!K152+H152-G152</f>
        <v>0</v>
      </c>
    </row>
    <row r="153" spans="1:11">
      <c r="A153" s="11"/>
      <c r="B153" s="77">
        <v>148</v>
      </c>
      <c r="C153" s="46"/>
      <c r="D153" s="46"/>
      <c r="E153" s="46">
        <f t="shared" si="4"/>
        <v>0</v>
      </c>
      <c r="F153" s="110">
        <v>7.33</v>
      </c>
      <c r="G153" s="46">
        <f t="shared" si="5"/>
        <v>0</v>
      </c>
      <c r="H153" s="9"/>
      <c r="I153" s="46"/>
      <c r="J153" s="45"/>
      <c r="K153" s="46">
        <f>авг.25!K153+H153-G153</f>
        <v>-21579.52</v>
      </c>
    </row>
    <row r="154" spans="1:11">
      <c r="A154" s="11"/>
      <c r="B154" s="77">
        <v>149</v>
      </c>
      <c r="C154" s="46"/>
      <c r="D154" s="46"/>
      <c r="E154" s="46">
        <f t="shared" si="4"/>
        <v>0</v>
      </c>
      <c r="F154" s="110">
        <v>7.33</v>
      </c>
      <c r="G154" s="46">
        <f t="shared" si="5"/>
        <v>0</v>
      </c>
      <c r="H154" s="9"/>
      <c r="I154" s="46"/>
      <c r="J154" s="45"/>
      <c r="K154" s="46">
        <f>авг.25!K154+H154-G154</f>
        <v>0</v>
      </c>
    </row>
    <row r="155" spans="1:11">
      <c r="A155" s="11"/>
      <c r="B155" s="77">
        <v>150</v>
      </c>
      <c r="C155" s="46"/>
      <c r="D155" s="46"/>
      <c r="E155" s="46">
        <f t="shared" si="4"/>
        <v>0</v>
      </c>
      <c r="F155" s="110">
        <v>7.33</v>
      </c>
      <c r="G155" s="46">
        <f t="shared" si="5"/>
        <v>0</v>
      </c>
      <c r="H155" s="9"/>
      <c r="I155" s="46"/>
      <c r="J155" s="45"/>
      <c r="K155" s="46">
        <f>авг.25!K155+H155-G155</f>
        <v>2044.4899999999998</v>
      </c>
    </row>
    <row r="156" spans="1:11">
      <c r="A156" s="97"/>
      <c r="B156" s="77">
        <v>151</v>
      </c>
      <c r="C156" s="46"/>
      <c r="D156" s="46"/>
      <c r="E156" s="46">
        <f t="shared" si="4"/>
        <v>0</v>
      </c>
      <c r="F156" s="110">
        <v>7.33</v>
      </c>
      <c r="G156" s="46">
        <f t="shared" si="5"/>
        <v>0</v>
      </c>
      <c r="H156" s="9"/>
      <c r="I156" s="46"/>
      <c r="J156" s="45"/>
      <c r="K156" s="46">
        <f>авг.25!K156+H156-G156</f>
        <v>0</v>
      </c>
    </row>
    <row r="157" spans="1:11">
      <c r="A157" s="11"/>
      <c r="B157" s="77">
        <v>152</v>
      </c>
      <c r="C157" s="46"/>
      <c r="D157" s="46"/>
      <c r="E157" s="46">
        <f t="shared" si="4"/>
        <v>0</v>
      </c>
      <c r="F157" s="110">
        <v>7.33</v>
      </c>
      <c r="G157" s="46">
        <f t="shared" si="5"/>
        <v>0</v>
      </c>
      <c r="H157" s="9"/>
      <c r="I157" s="46"/>
      <c r="J157" s="45"/>
      <c r="K157" s="46">
        <f>авг.25!K157+H157-G157</f>
        <v>0</v>
      </c>
    </row>
    <row r="158" spans="1:11">
      <c r="A158" s="11"/>
      <c r="B158" s="77">
        <v>153</v>
      </c>
      <c r="C158" s="46"/>
      <c r="D158" s="46"/>
      <c r="E158" s="46">
        <f t="shared" si="4"/>
        <v>0</v>
      </c>
      <c r="F158" s="110">
        <v>7.33</v>
      </c>
      <c r="G158" s="46">
        <f t="shared" si="5"/>
        <v>0</v>
      </c>
      <c r="H158" s="9"/>
      <c r="I158" s="46"/>
      <c r="J158" s="45"/>
      <c r="K158" s="46">
        <f>авг.25!K158+H158-G158</f>
        <v>-27212.38</v>
      </c>
    </row>
    <row r="159" spans="1:11">
      <c r="A159" s="11"/>
      <c r="B159" s="77">
        <v>154</v>
      </c>
      <c r="C159" s="46"/>
      <c r="D159" s="46"/>
      <c r="E159" s="46">
        <f t="shared" si="4"/>
        <v>0</v>
      </c>
      <c r="F159" s="110">
        <v>7.33</v>
      </c>
      <c r="G159" s="46">
        <f t="shared" si="5"/>
        <v>0</v>
      </c>
      <c r="H159" s="9"/>
      <c r="I159" s="46"/>
      <c r="J159" s="45"/>
      <c r="K159" s="46">
        <f>авг.25!K159+H159-G159</f>
        <v>-7775.25</v>
      </c>
    </row>
    <row r="160" spans="1:11">
      <c r="A160" s="11"/>
      <c r="B160" s="77">
        <v>155</v>
      </c>
      <c r="C160" s="46"/>
      <c r="D160" s="46"/>
      <c r="E160" s="46">
        <f t="shared" si="4"/>
        <v>0</v>
      </c>
      <c r="F160" s="110">
        <v>7.33</v>
      </c>
      <c r="G160" s="46">
        <f t="shared" si="5"/>
        <v>0</v>
      </c>
      <c r="H160" s="9"/>
      <c r="I160" s="46"/>
      <c r="J160" s="45"/>
      <c r="K160" s="46">
        <f>авг.25!K160+H160-G160</f>
        <v>-8180.28</v>
      </c>
    </row>
    <row r="161" spans="1:11">
      <c r="A161" s="11"/>
      <c r="B161" s="77">
        <v>156</v>
      </c>
      <c r="C161" s="46"/>
      <c r="D161" s="46"/>
      <c r="E161" s="46">
        <f t="shared" si="4"/>
        <v>0</v>
      </c>
      <c r="F161" s="90">
        <v>5.13</v>
      </c>
      <c r="G161" s="46">
        <f t="shared" si="5"/>
        <v>0</v>
      </c>
      <c r="H161" s="9"/>
      <c r="I161" s="46"/>
      <c r="J161" s="45"/>
      <c r="K161" s="46">
        <f>авг.25!K161+H161-G161</f>
        <v>-810.53999999999951</v>
      </c>
    </row>
    <row r="162" spans="1:11">
      <c r="A162" s="11"/>
      <c r="B162" s="77">
        <v>157</v>
      </c>
      <c r="C162" s="46"/>
      <c r="D162" s="46"/>
      <c r="E162" s="46">
        <f t="shared" si="4"/>
        <v>0</v>
      </c>
      <c r="F162" s="103">
        <v>7.33</v>
      </c>
      <c r="G162" s="46">
        <f t="shared" si="5"/>
        <v>0</v>
      </c>
      <c r="H162" s="9"/>
      <c r="I162" s="46"/>
      <c r="J162" s="45"/>
      <c r="K162" s="46">
        <f>авг.25!K162+H162-G162</f>
        <v>0</v>
      </c>
    </row>
    <row r="163" spans="1:11">
      <c r="A163" s="11"/>
      <c r="B163" s="53" t="s">
        <v>21</v>
      </c>
      <c r="C163" s="46"/>
      <c r="D163" s="46"/>
      <c r="E163" s="46">
        <f t="shared" si="4"/>
        <v>0</v>
      </c>
      <c r="F163" s="103">
        <v>7.33</v>
      </c>
      <c r="G163" s="46">
        <f t="shared" si="5"/>
        <v>0</v>
      </c>
      <c r="H163" s="9"/>
      <c r="I163" s="46"/>
      <c r="J163" s="45"/>
      <c r="K163" s="46">
        <f>авг.25!K163+H163-G163</f>
        <v>0</v>
      </c>
    </row>
    <row r="164" spans="1:11">
      <c r="A164" s="11"/>
      <c r="C164" s="49"/>
      <c r="H164" s="49"/>
      <c r="I164" s="49"/>
      <c r="J164" s="49"/>
    </row>
    <row r="165" spans="1:11">
      <c r="A165" s="96"/>
      <c r="C165" s="49"/>
      <c r="H165" s="49"/>
      <c r="I165" s="49"/>
      <c r="J165" s="49"/>
    </row>
    <row r="166" spans="1:11">
      <c r="A166" s="96"/>
      <c r="C166" s="49"/>
      <c r="H166" s="49"/>
      <c r="I166" s="49"/>
      <c r="J166" s="49"/>
    </row>
    <row r="167" spans="1:11">
      <c r="A167" s="96"/>
      <c r="C167" s="49"/>
      <c r="H167" s="49"/>
      <c r="I167" s="49"/>
      <c r="J167" s="49"/>
    </row>
    <row r="168" spans="1:11">
      <c r="A168" s="96"/>
      <c r="C168" s="49"/>
      <c r="H168" s="49"/>
      <c r="I168" s="49"/>
      <c r="J168" s="49"/>
    </row>
    <row r="169" spans="1:11">
      <c r="A169" s="96"/>
      <c r="C169" s="49"/>
      <c r="H169" s="49"/>
      <c r="I169" s="49"/>
      <c r="J169" s="49"/>
    </row>
    <row r="170" spans="1:11">
      <c r="A170" s="96"/>
      <c r="C170" s="49"/>
      <c r="H170" s="49"/>
      <c r="I170" s="49"/>
      <c r="J170" s="49"/>
    </row>
    <row r="171" spans="1:11">
      <c r="A171" s="96"/>
      <c r="C171" s="49"/>
    </row>
    <row r="172" spans="1:11">
      <c r="C172" s="49"/>
    </row>
    <row r="173" spans="1:11">
      <c r="C173" s="49"/>
    </row>
    <row r="174" spans="1:11">
      <c r="C174" s="49"/>
    </row>
    <row r="175" spans="1:11">
      <c r="C175" s="49"/>
    </row>
    <row r="176" spans="1:11">
      <c r="C176" s="49"/>
    </row>
    <row r="177" spans="3:3">
      <c r="C177" s="49"/>
    </row>
    <row r="178" spans="3:3">
      <c r="C178" s="49"/>
    </row>
    <row r="179" spans="3:3">
      <c r="C179" s="49"/>
    </row>
    <row r="180" spans="3:3">
      <c r="C180" s="49"/>
    </row>
    <row r="181" spans="3:3">
      <c r="C181" s="49"/>
    </row>
    <row r="182" spans="3:3">
      <c r="C182" s="49"/>
    </row>
    <row r="183" spans="3:3">
      <c r="C183" s="49"/>
    </row>
    <row r="184" spans="3:3">
      <c r="C184" s="49"/>
    </row>
    <row r="185" spans="3:3">
      <c r="C185" s="49"/>
    </row>
    <row r="186" spans="3:3">
      <c r="C186" s="49"/>
    </row>
    <row r="187" spans="3:3">
      <c r="C187" s="49"/>
    </row>
    <row r="188" spans="3:3">
      <c r="C188" s="49"/>
    </row>
    <row r="189" spans="3:3">
      <c r="C189" s="49"/>
    </row>
    <row r="190" spans="3:3">
      <c r="C190" s="49"/>
    </row>
    <row r="191" spans="3:3">
      <c r="C191" s="49"/>
    </row>
    <row r="192" spans="3:3">
      <c r="C192" s="49"/>
    </row>
    <row r="193" spans="3:3">
      <c r="C193" s="49"/>
    </row>
    <row r="194" spans="3:3">
      <c r="C194" s="49"/>
    </row>
    <row r="195" spans="3:3">
      <c r="C195" s="49"/>
    </row>
    <row r="196" spans="3:3">
      <c r="C196" s="49"/>
    </row>
    <row r="197" spans="3:3">
      <c r="C197" s="49"/>
    </row>
    <row r="198" spans="3:3">
      <c r="C198" s="49"/>
    </row>
    <row r="199" spans="3:3">
      <c r="C199" s="49"/>
    </row>
    <row r="200" spans="3:3">
      <c r="C200" s="49"/>
    </row>
    <row r="201" spans="3:3">
      <c r="C201" s="49"/>
    </row>
    <row r="202" spans="3:3">
      <c r="C202" s="49"/>
    </row>
    <row r="203" spans="3:3">
      <c r="C203" s="49"/>
    </row>
    <row r="204" spans="3:3">
      <c r="C204" s="49"/>
    </row>
    <row r="205" spans="3:3">
      <c r="C205" s="49"/>
    </row>
    <row r="206" spans="3:3">
      <c r="C206" s="49"/>
    </row>
    <row r="207" spans="3:3">
      <c r="C207" s="49"/>
    </row>
    <row r="208" spans="3:3">
      <c r="C208" s="49"/>
    </row>
    <row r="209" spans="3:3">
      <c r="C209" s="49"/>
    </row>
    <row r="210" spans="3:3">
      <c r="C210" s="49"/>
    </row>
    <row r="211" spans="3:3">
      <c r="C211" s="49"/>
    </row>
    <row r="212" spans="3:3">
      <c r="C212" s="49"/>
    </row>
    <row r="213" spans="3:3">
      <c r="C213" s="49"/>
    </row>
    <row r="214" spans="3:3">
      <c r="C214" s="49"/>
    </row>
    <row r="215" spans="3:3">
      <c r="C215" s="49"/>
    </row>
    <row r="216" spans="3:3">
      <c r="C216" s="49"/>
    </row>
    <row r="217" spans="3:3">
      <c r="C217" s="49"/>
    </row>
    <row r="218" spans="3:3">
      <c r="C218" s="49"/>
    </row>
    <row r="219" spans="3:3">
      <c r="C219" s="49"/>
    </row>
    <row r="220" spans="3:3">
      <c r="C220" s="49"/>
    </row>
    <row r="221" spans="3:3">
      <c r="C221" s="49"/>
    </row>
    <row r="222" spans="3:3">
      <c r="C222" s="49"/>
    </row>
    <row r="223" spans="3:3">
      <c r="C223" s="49"/>
    </row>
    <row r="224" spans="3:3">
      <c r="C224" s="49"/>
    </row>
    <row r="225" spans="3:3">
      <c r="C225" s="49"/>
    </row>
    <row r="226" spans="3:3">
      <c r="C226" s="49"/>
    </row>
    <row r="227" spans="3:3">
      <c r="C227" s="49"/>
    </row>
    <row r="228" spans="3:3">
      <c r="C228" s="49"/>
    </row>
    <row r="229" spans="3:3">
      <c r="C229" s="49"/>
    </row>
    <row r="230" spans="3:3">
      <c r="C230" s="49"/>
    </row>
    <row r="231" spans="3:3">
      <c r="C231" s="49"/>
    </row>
    <row r="232" spans="3:3">
      <c r="C232" s="49"/>
    </row>
    <row r="233" spans="3:3">
      <c r="C233" s="49"/>
    </row>
    <row r="234" spans="3:3">
      <c r="C234" s="49"/>
    </row>
    <row r="235" spans="3:3">
      <c r="C235" s="49"/>
    </row>
    <row r="236" spans="3:3">
      <c r="C236" s="49"/>
    </row>
    <row r="237" spans="3:3">
      <c r="C237" s="49"/>
    </row>
  </sheetData>
  <autoFilter ref="A6:K163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63">
    <cfRule type="cellIs" dxfId="3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163"/>
  <sheetViews>
    <sheetView topLeftCell="A126" workbookViewId="0">
      <selection activeCell="J7" sqref="J7:J163"/>
    </sheetView>
  </sheetViews>
  <sheetFormatPr defaultColWidth="9.140625" defaultRowHeight="15"/>
  <cols>
    <col min="1" max="1" width="15.5703125" style="49" customWidth="1"/>
    <col min="2" max="3" width="9.140625" style="49"/>
    <col min="4" max="4" width="10.42578125" style="49" bestFit="1" customWidth="1"/>
    <col min="5" max="6" width="9.140625" style="49"/>
    <col min="7" max="7" width="10.5703125" style="49" customWidth="1"/>
    <col min="8" max="8" width="13" style="49" customWidth="1"/>
    <col min="9" max="9" width="10.42578125" style="49" bestFit="1" customWidth="1"/>
    <col min="10" max="10" width="9.140625" style="49"/>
    <col min="11" max="11" width="11.28515625" style="49" customWidth="1"/>
    <col min="12" max="16384" width="9.140625" style="49"/>
  </cols>
  <sheetData>
    <row r="1" spans="1:11">
      <c r="A1" s="127" t="s">
        <v>34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.75">
      <c r="A3" s="128" t="s">
        <v>35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75">
        <v>2</v>
      </c>
      <c r="B4" s="75">
        <v>3</v>
      </c>
      <c r="C4" s="75">
        <v>4</v>
      </c>
      <c r="D4" s="75">
        <v>5</v>
      </c>
      <c r="E4" s="75">
        <v>6</v>
      </c>
      <c r="F4" s="75">
        <v>7</v>
      </c>
      <c r="G4" s="75">
        <v>8</v>
      </c>
      <c r="H4" s="75">
        <v>9</v>
      </c>
      <c r="I4" s="46">
        <v>10</v>
      </c>
      <c r="J4" s="45">
        <v>11</v>
      </c>
      <c r="K4" s="75">
        <v>12</v>
      </c>
    </row>
    <row r="5" spans="1:11" ht="15" customHeight="1">
      <c r="A5" s="129" t="s">
        <v>3</v>
      </c>
      <c r="B5" s="127" t="s">
        <v>14</v>
      </c>
      <c r="C5" s="127" t="s">
        <v>15</v>
      </c>
      <c r="D5" s="127"/>
      <c r="E5" s="127"/>
      <c r="F5" s="127"/>
      <c r="G5" s="127"/>
      <c r="H5" s="119" t="s">
        <v>5</v>
      </c>
      <c r="I5" s="123" t="s">
        <v>12</v>
      </c>
      <c r="J5" s="125" t="s">
        <v>13</v>
      </c>
      <c r="K5" s="119" t="s">
        <v>16</v>
      </c>
    </row>
    <row r="6" spans="1:11" ht="45">
      <c r="A6" s="130"/>
      <c r="B6" s="127"/>
      <c r="C6" s="76" t="s">
        <v>17</v>
      </c>
      <c r="D6" s="76" t="s">
        <v>18</v>
      </c>
      <c r="E6" s="75" t="s">
        <v>19</v>
      </c>
      <c r="F6" s="76" t="s">
        <v>11</v>
      </c>
      <c r="G6" s="76" t="s">
        <v>20</v>
      </c>
      <c r="H6" s="119"/>
      <c r="I6" s="124"/>
      <c r="J6" s="126"/>
      <c r="K6" s="119"/>
    </row>
    <row r="7" spans="1:11">
      <c r="A7" s="100"/>
      <c r="B7" s="7">
        <v>0</v>
      </c>
      <c r="C7" s="46"/>
      <c r="D7" s="46"/>
      <c r="E7" s="46">
        <f>D7-C7</f>
        <v>0</v>
      </c>
      <c r="F7" s="111">
        <v>7.33</v>
      </c>
      <c r="G7" s="46">
        <f t="shared" ref="G7:G71" si="0">F7*E7</f>
        <v>0</v>
      </c>
      <c r="H7" s="9"/>
      <c r="I7" s="46"/>
      <c r="J7" s="45"/>
      <c r="K7" s="46">
        <f>сен.25!K7+H7-G7</f>
        <v>0</v>
      </c>
    </row>
    <row r="8" spans="1:11">
      <c r="A8" s="19"/>
      <c r="B8" s="77">
        <v>1</v>
      </c>
      <c r="C8" s="46"/>
      <c r="D8" s="46"/>
      <c r="E8" s="46">
        <f t="shared" ref="E8:E72" si="1">D8-C8</f>
        <v>0</v>
      </c>
      <c r="F8" s="111">
        <v>7.33</v>
      </c>
      <c r="G8" s="46">
        <f t="shared" si="0"/>
        <v>0</v>
      </c>
      <c r="H8" s="9"/>
      <c r="I8" s="46"/>
      <c r="J8" s="45"/>
      <c r="K8" s="46">
        <f>сен.25!K8+H8-G8</f>
        <v>-5397.0599999999995</v>
      </c>
    </row>
    <row r="9" spans="1:11">
      <c r="A9" s="19"/>
      <c r="B9" s="77">
        <v>2</v>
      </c>
      <c r="C9" s="46"/>
      <c r="D9" s="46"/>
      <c r="E9" s="46">
        <f t="shared" si="1"/>
        <v>0</v>
      </c>
      <c r="F9" s="111">
        <v>7.33</v>
      </c>
      <c r="G9" s="46">
        <f t="shared" si="0"/>
        <v>0</v>
      </c>
      <c r="H9" s="9"/>
      <c r="I9" s="46"/>
      <c r="J9" s="45"/>
      <c r="K9" s="46">
        <f>сен.25!K9+H9-G9</f>
        <v>-3019.96</v>
      </c>
    </row>
    <row r="10" spans="1:11">
      <c r="A10" s="11"/>
      <c r="B10" s="77">
        <v>3</v>
      </c>
      <c r="C10" s="46"/>
      <c r="D10" s="46"/>
      <c r="E10" s="46">
        <f t="shared" si="1"/>
        <v>0</v>
      </c>
      <c r="F10" s="111">
        <v>7.33</v>
      </c>
      <c r="G10" s="46">
        <f t="shared" si="0"/>
        <v>0</v>
      </c>
      <c r="H10" s="9"/>
      <c r="I10" s="46"/>
      <c r="J10" s="45"/>
      <c r="K10" s="46">
        <f>сен.25!K10+H10-G10</f>
        <v>-2902.6800000000003</v>
      </c>
    </row>
    <row r="11" spans="1:11">
      <c r="A11" s="11"/>
      <c r="B11" s="77">
        <v>4</v>
      </c>
      <c r="C11" s="46"/>
      <c r="D11" s="46"/>
      <c r="E11" s="46">
        <f t="shared" si="1"/>
        <v>0</v>
      </c>
      <c r="F11" s="90">
        <v>0</v>
      </c>
      <c r="G11" s="46">
        <f t="shared" si="0"/>
        <v>0</v>
      </c>
      <c r="H11" s="9"/>
      <c r="I11" s="46"/>
      <c r="J11" s="45"/>
      <c r="K11" s="46">
        <f>сен.25!K11+H11-G11</f>
        <v>0</v>
      </c>
    </row>
    <row r="12" spans="1:11">
      <c r="A12" s="11"/>
      <c r="B12" s="77">
        <v>5</v>
      </c>
      <c r="C12" s="46"/>
      <c r="D12" s="46"/>
      <c r="E12" s="46">
        <f t="shared" si="1"/>
        <v>0</v>
      </c>
      <c r="F12" s="111">
        <v>7.33</v>
      </c>
      <c r="G12" s="46">
        <f t="shared" si="0"/>
        <v>0</v>
      </c>
      <c r="H12" s="9"/>
      <c r="I12" s="46"/>
      <c r="J12" s="45"/>
      <c r="K12" s="46">
        <f>сен.25!K12+H12-G12</f>
        <v>0</v>
      </c>
    </row>
    <row r="13" spans="1:11">
      <c r="A13" s="11"/>
      <c r="B13" s="77">
        <v>6</v>
      </c>
      <c r="C13" s="46"/>
      <c r="D13" s="46"/>
      <c r="E13" s="46">
        <f t="shared" si="1"/>
        <v>0</v>
      </c>
      <c r="F13" s="111">
        <v>7.33</v>
      </c>
      <c r="G13" s="46">
        <f t="shared" si="0"/>
        <v>0</v>
      </c>
      <c r="H13" s="9"/>
      <c r="I13" s="46"/>
      <c r="J13" s="45"/>
      <c r="K13" s="46">
        <f>сен.25!K13+H13-G13</f>
        <v>0</v>
      </c>
    </row>
    <row r="14" spans="1:11">
      <c r="A14" s="99"/>
      <c r="B14" s="77">
        <v>7</v>
      </c>
      <c r="C14" s="46"/>
      <c r="D14" s="46"/>
      <c r="E14" s="46">
        <f t="shared" si="1"/>
        <v>0</v>
      </c>
      <c r="F14" s="111">
        <v>7.33</v>
      </c>
      <c r="G14" s="46">
        <f t="shared" si="0"/>
        <v>0</v>
      </c>
      <c r="H14" s="9"/>
      <c r="I14" s="46"/>
      <c r="J14" s="45"/>
      <c r="K14" s="46">
        <f>сен.25!K14+H14-G14</f>
        <v>0</v>
      </c>
    </row>
    <row r="15" spans="1:11">
      <c r="A15" s="99"/>
      <c r="B15" s="77">
        <v>8</v>
      </c>
      <c r="C15" s="46"/>
      <c r="D15" s="46"/>
      <c r="E15" s="46">
        <f t="shared" si="1"/>
        <v>0</v>
      </c>
      <c r="F15" s="111">
        <v>7.33</v>
      </c>
      <c r="G15" s="46">
        <f t="shared" si="0"/>
        <v>0</v>
      </c>
      <c r="H15" s="9"/>
      <c r="I15" s="46"/>
      <c r="J15" s="45"/>
      <c r="K15" s="46">
        <f>сен.25!K15+H15-G15</f>
        <v>-109.95</v>
      </c>
    </row>
    <row r="16" spans="1:11">
      <c r="A16" s="99"/>
      <c r="B16" s="77">
        <v>9</v>
      </c>
      <c r="C16" s="46"/>
      <c r="D16" s="46"/>
      <c r="E16" s="46">
        <f t="shared" si="1"/>
        <v>0</v>
      </c>
      <c r="F16" s="111">
        <v>7.33</v>
      </c>
      <c r="G16" s="46">
        <f t="shared" si="0"/>
        <v>0</v>
      </c>
      <c r="H16" s="9"/>
      <c r="I16" s="46"/>
      <c r="J16" s="45"/>
      <c r="K16" s="46">
        <f>сен.25!K16+H16-G16</f>
        <v>0</v>
      </c>
    </row>
    <row r="17" spans="1:11">
      <c r="A17" s="11"/>
      <c r="B17" s="77">
        <v>10</v>
      </c>
      <c r="C17" s="46"/>
      <c r="D17" s="46"/>
      <c r="E17" s="46">
        <f t="shared" si="1"/>
        <v>0</v>
      </c>
      <c r="F17" s="111">
        <v>7.33</v>
      </c>
      <c r="G17" s="46">
        <f t="shared" si="0"/>
        <v>0</v>
      </c>
      <c r="H17" s="9"/>
      <c r="I17" s="46"/>
      <c r="J17" s="45"/>
      <c r="K17" s="46">
        <f>сен.25!K17+H17-G17</f>
        <v>0</v>
      </c>
    </row>
    <row r="18" spans="1:11">
      <c r="A18" s="99"/>
      <c r="B18" s="77">
        <v>11</v>
      </c>
      <c r="C18" s="46"/>
      <c r="D18" s="46"/>
      <c r="E18" s="46">
        <f t="shared" si="1"/>
        <v>0</v>
      </c>
      <c r="F18" s="111">
        <v>7.33</v>
      </c>
      <c r="G18" s="46">
        <f t="shared" si="0"/>
        <v>0</v>
      </c>
      <c r="H18" s="9"/>
      <c r="I18" s="46"/>
      <c r="J18" s="45"/>
      <c r="K18" s="46">
        <f>сен.25!K18+H18-G18</f>
        <v>0</v>
      </c>
    </row>
    <row r="19" spans="1:11">
      <c r="A19" s="99"/>
      <c r="B19" s="77">
        <v>12</v>
      </c>
      <c r="C19" s="46"/>
      <c r="D19" s="46"/>
      <c r="E19" s="46">
        <f t="shared" si="1"/>
        <v>0</v>
      </c>
      <c r="F19" s="90">
        <v>0</v>
      </c>
      <c r="G19" s="46">
        <f t="shared" si="0"/>
        <v>0</v>
      </c>
      <c r="H19" s="9"/>
      <c r="I19" s="46"/>
      <c r="J19" s="45"/>
      <c r="K19" s="46">
        <f>сен.25!K19+H19-G19</f>
        <v>0</v>
      </c>
    </row>
    <row r="20" spans="1:11">
      <c r="A20" s="11"/>
      <c r="B20" s="77">
        <v>13</v>
      </c>
      <c r="C20" s="46"/>
      <c r="D20" s="46"/>
      <c r="E20" s="46">
        <f t="shared" si="1"/>
        <v>0</v>
      </c>
      <c r="F20" s="111">
        <v>7.33</v>
      </c>
      <c r="G20" s="46">
        <f t="shared" si="0"/>
        <v>0</v>
      </c>
      <c r="H20" s="9"/>
      <c r="I20" s="46"/>
      <c r="J20" s="45"/>
      <c r="K20" s="46">
        <f>сен.25!K20+H20-G20</f>
        <v>-7388.64</v>
      </c>
    </row>
    <row r="21" spans="1:11">
      <c r="A21" s="19"/>
      <c r="B21" s="77">
        <v>14</v>
      </c>
      <c r="C21" s="46"/>
      <c r="D21" s="46"/>
      <c r="E21" s="46">
        <f t="shared" si="1"/>
        <v>0</v>
      </c>
      <c r="F21" s="111">
        <v>7.33</v>
      </c>
      <c r="G21" s="46">
        <f t="shared" si="0"/>
        <v>0</v>
      </c>
      <c r="H21" s="9"/>
      <c r="I21" s="46"/>
      <c r="J21" s="45"/>
      <c r="K21" s="46">
        <f>сен.25!K21+H21-G21</f>
        <v>-1737.21</v>
      </c>
    </row>
    <row r="22" spans="1:11">
      <c r="A22" s="11"/>
      <c r="B22" s="77">
        <v>15</v>
      </c>
      <c r="C22" s="46"/>
      <c r="D22" s="46"/>
      <c r="E22" s="46">
        <f t="shared" si="1"/>
        <v>0</v>
      </c>
      <c r="F22" s="90">
        <v>5.13</v>
      </c>
      <c r="G22" s="46">
        <f t="shared" si="0"/>
        <v>0</v>
      </c>
      <c r="H22" s="9"/>
      <c r="I22" s="46"/>
      <c r="J22" s="45"/>
      <c r="K22" s="46">
        <f>сен.25!K22+H22-G22</f>
        <v>-18755.28</v>
      </c>
    </row>
    <row r="23" spans="1:11">
      <c r="A23" s="99"/>
      <c r="B23" s="77">
        <v>16</v>
      </c>
      <c r="C23" s="46"/>
      <c r="D23" s="46"/>
      <c r="E23" s="46">
        <f t="shared" si="1"/>
        <v>0</v>
      </c>
      <c r="F23" s="111">
        <v>7.33</v>
      </c>
      <c r="G23" s="46">
        <f t="shared" si="0"/>
        <v>0</v>
      </c>
      <c r="H23" s="9"/>
      <c r="I23" s="46"/>
      <c r="J23" s="45"/>
      <c r="K23" s="46">
        <f>сен.25!K23+H23-G23</f>
        <v>-7.33</v>
      </c>
    </row>
    <row r="24" spans="1:11">
      <c r="A24" s="99"/>
      <c r="B24" s="77">
        <v>17</v>
      </c>
      <c r="C24" s="46"/>
      <c r="D24" s="46"/>
      <c r="E24" s="46">
        <f t="shared" si="1"/>
        <v>0</v>
      </c>
      <c r="F24" s="90">
        <v>5.13</v>
      </c>
      <c r="G24" s="46">
        <f t="shared" si="0"/>
        <v>0</v>
      </c>
      <c r="H24" s="9"/>
      <c r="I24" s="46"/>
      <c r="J24" s="45"/>
      <c r="K24" s="46">
        <f>сен.25!K24+H24-G24</f>
        <v>0</v>
      </c>
    </row>
    <row r="25" spans="1:11">
      <c r="A25" s="11"/>
      <c r="B25" s="77">
        <v>18</v>
      </c>
      <c r="C25" s="46"/>
      <c r="D25" s="46"/>
      <c r="E25" s="46">
        <f t="shared" si="1"/>
        <v>0</v>
      </c>
      <c r="F25" s="90">
        <v>5.13</v>
      </c>
      <c r="G25" s="46">
        <f t="shared" si="0"/>
        <v>0</v>
      </c>
      <c r="H25" s="9"/>
      <c r="I25" s="46"/>
      <c r="J25" s="45"/>
      <c r="K25" s="46">
        <f>сен.25!K25+H25-G25</f>
        <v>0</v>
      </c>
    </row>
    <row r="26" spans="1:11">
      <c r="A26" s="11"/>
      <c r="B26" s="77">
        <v>19</v>
      </c>
      <c r="C26" s="46"/>
      <c r="D26" s="46"/>
      <c r="E26" s="46">
        <f t="shared" si="1"/>
        <v>0</v>
      </c>
      <c r="F26" s="90">
        <v>5.13</v>
      </c>
      <c r="G26" s="46">
        <f t="shared" si="0"/>
        <v>0</v>
      </c>
      <c r="H26" s="9"/>
      <c r="I26" s="46"/>
      <c r="J26" s="45"/>
      <c r="K26" s="46">
        <f>сен.25!K26+H26-G26</f>
        <v>-1617.1399999999999</v>
      </c>
    </row>
    <row r="27" spans="1:11">
      <c r="A27" s="99"/>
      <c r="B27" s="77">
        <v>20</v>
      </c>
      <c r="C27" s="46"/>
      <c r="D27" s="46"/>
      <c r="E27" s="46">
        <f t="shared" si="1"/>
        <v>0</v>
      </c>
      <c r="F27" s="111">
        <v>7.33</v>
      </c>
      <c r="G27" s="46">
        <f t="shared" si="0"/>
        <v>0</v>
      </c>
      <c r="H27" s="9"/>
      <c r="I27" s="46"/>
      <c r="J27" s="45"/>
      <c r="K27" s="46">
        <f>сен.25!K27+H27-G27</f>
        <v>0</v>
      </c>
    </row>
    <row r="28" spans="1:11">
      <c r="A28" s="99"/>
      <c r="B28" s="77">
        <v>21</v>
      </c>
      <c r="C28" s="46"/>
      <c r="D28" s="46"/>
      <c r="E28" s="46">
        <f t="shared" si="1"/>
        <v>0</v>
      </c>
      <c r="F28" s="90">
        <v>0</v>
      </c>
      <c r="G28" s="46">
        <f t="shared" si="0"/>
        <v>0</v>
      </c>
      <c r="H28" s="9"/>
      <c r="I28" s="46"/>
      <c r="J28" s="45"/>
      <c r="K28" s="46">
        <f>сен.25!K28+H28-G28</f>
        <v>0</v>
      </c>
    </row>
    <row r="29" spans="1:11">
      <c r="A29" s="99"/>
      <c r="B29" s="77">
        <v>22</v>
      </c>
      <c r="C29" s="46"/>
      <c r="D29" s="46"/>
      <c r="E29" s="46">
        <f t="shared" si="1"/>
        <v>0</v>
      </c>
      <c r="F29" s="90">
        <v>0</v>
      </c>
      <c r="G29" s="46">
        <f t="shared" si="0"/>
        <v>0</v>
      </c>
      <c r="H29" s="9"/>
      <c r="I29" s="46"/>
      <c r="J29" s="45"/>
      <c r="K29" s="46">
        <f>сен.25!K29+H29-G29</f>
        <v>0</v>
      </c>
    </row>
    <row r="30" spans="1:11">
      <c r="A30" s="11"/>
      <c r="B30" s="77">
        <v>23</v>
      </c>
      <c r="C30" s="46"/>
      <c r="D30" s="46"/>
      <c r="E30" s="46">
        <f t="shared" si="1"/>
        <v>0</v>
      </c>
      <c r="F30" s="90">
        <v>5.13</v>
      </c>
      <c r="G30" s="46">
        <f t="shared" si="0"/>
        <v>0</v>
      </c>
      <c r="H30" s="9"/>
      <c r="I30" s="46"/>
      <c r="J30" s="45"/>
      <c r="K30" s="46">
        <f>сен.25!K30+H30-G30</f>
        <v>-8139.3199999999988</v>
      </c>
    </row>
    <row r="31" spans="1:11">
      <c r="A31" s="11"/>
      <c r="B31" s="77">
        <v>24</v>
      </c>
      <c r="C31" s="46"/>
      <c r="D31" s="46"/>
      <c r="E31" s="46">
        <f t="shared" si="1"/>
        <v>0</v>
      </c>
      <c r="F31" s="111">
        <v>7.33</v>
      </c>
      <c r="G31" s="46">
        <f t="shared" si="0"/>
        <v>0</v>
      </c>
      <c r="H31" s="9"/>
      <c r="I31" s="46"/>
      <c r="J31" s="45"/>
      <c r="K31" s="46">
        <f>сен.25!K31+H31-G31</f>
        <v>-212.57</v>
      </c>
    </row>
    <row r="32" spans="1:11">
      <c r="A32" s="11"/>
      <c r="B32" s="77">
        <v>25</v>
      </c>
      <c r="C32" s="46"/>
      <c r="D32" s="46"/>
      <c r="E32" s="46">
        <f t="shared" si="1"/>
        <v>0</v>
      </c>
      <c r="F32" s="111">
        <v>7.33</v>
      </c>
      <c r="G32" s="46">
        <f t="shared" si="0"/>
        <v>0</v>
      </c>
      <c r="H32" s="9"/>
      <c r="I32" s="46"/>
      <c r="J32" s="45"/>
      <c r="K32" s="46">
        <f>сен.25!K32+H32-G32</f>
        <v>-109.95</v>
      </c>
    </row>
    <row r="33" spans="1:11">
      <c r="A33" s="11"/>
      <c r="B33" s="77">
        <v>26</v>
      </c>
      <c r="C33" s="46"/>
      <c r="D33" s="46"/>
      <c r="E33" s="46">
        <f t="shared" si="1"/>
        <v>0</v>
      </c>
      <c r="F33" s="111">
        <v>7.33</v>
      </c>
      <c r="G33" s="46">
        <f t="shared" si="0"/>
        <v>0</v>
      </c>
      <c r="H33" s="9"/>
      <c r="I33" s="46"/>
      <c r="J33" s="45"/>
      <c r="K33" s="46">
        <f>сен.25!K33+H33-G33</f>
        <v>0</v>
      </c>
    </row>
    <row r="34" spans="1:11">
      <c r="A34" s="11"/>
      <c r="B34" s="77">
        <v>27</v>
      </c>
      <c r="C34" s="46"/>
      <c r="D34" s="46"/>
      <c r="E34" s="46">
        <f t="shared" si="1"/>
        <v>0</v>
      </c>
      <c r="F34" s="90">
        <v>5.13</v>
      </c>
      <c r="G34" s="46">
        <f t="shared" si="0"/>
        <v>0</v>
      </c>
      <c r="H34" s="9"/>
      <c r="I34" s="46"/>
      <c r="J34" s="45"/>
      <c r="K34" s="46">
        <f>сен.25!K34+H34-G34</f>
        <v>-13702.23</v>
      </c>
    </row>
    <row r="35" spans="1:11">
      <c r="A35" s="11"/>
      <c r="B35" s="77">
        <v>28</v>
      </c>
      <c r="C35" s="46"/>
      <c r="D35" s="46"/>
      <c r="E35" s="46">
        <f t="shared" si="1"/>
        <v>0</v>
      </c>
      <c r="F35" s="90">
        <v>5.13</v>
      </c>
      <c r="G35" s="46">
        <f t="shared" si="0"/>
        <v>0</v>
      </c>
      <c r="H35" s="9"/>
      <c r="I35" s="46"/>
      <c r="J35" s="45"/>
      <c r="K35" s="46">
        <f>сен.25!K35+H35-G35</f>
        <v>-4472.37</v>
      </c>
    </row>
    <row r="36" spans="1:11">
      <c r="A36" s="11"/>
      <c r="B36" s="77">
        <v>29</v>
      </c>
      <c r="C36" s="46"/>
      <c r="D36" s="46"/>
      <c r="E36" s="46">
        <f t="shared" si="1"/>
        <v>0</v>
      </c>
      <c r="F36" s="111">
        <v>0</v>
      </c>
      <c r="G36" s="46">
        <f t="shared" si="0"/>
        <v>0</v>
      </c>
      <c r="H36" s="9"/>
      <c r="I36" s="46"/>
      <c r="J36" s="45"/>
      <c r="K36" s="46">
        <f>сен.25!K36+H36-G36</f>
        <v>0</v>
      </c>
    </row>
    <row r="37" spans="1:11">
      <c r="A37" s="11"/>
      <c r="B37" s="77">
        <v>30</v>
      </c>
      <c r="C37" s="46"/>
      <c r="D37" s="46"/>
      <c r="E37" s="46">
        <f t="shared" si="1"/>
        <v>0</v>
      </c>
      <c r="F37" s="111">
        <v>7.33</v>
      </c>
      <c r="G37" s="46">
        <f t="shared" si="0"/>
        <v>0</v>
      </c>
      <c r="H37" s="9"/>
      <c r="I37" s="46"/>
      <c r="J37" s="45"/>
      <c r="K37" s="46">
        <f>сен.25!K37+H37-G37</f>
        <v>896.31999999999994</v>
      </c>
    </row>
    <row r="38" spans="1:11">
      <c r="A38" s="11"/>
      <c r="B38" s="18">
        <v>31</v>
      </c>
      <c r="C38" s="46"/>
      <c r="D38" s="46"/>
      <c r="E38" s="46">
        <f t="shared" si="1"/>
        <v>0</v>
      </c>
      <c r="F38" s="111">
        <v>7.33</v>
      </c>
      <c r="G38" s="46">
        <f t="shared" si="0"/>
        <v>0</v>
      </c>
      <c r="H38" s="9"/>
      <c r="I38" s="46"/>
      <c r="J38" s="45"/>
      <c r="K38" s="46">
        <f>сен.25!K38+H38-G38</f>
        <v>-7366.65</v>
      </c>
    </row>
    <row r="39" spans="1:11">
      <c r="A39" s="11"/>
      <c r="B39" s="77">
        <v>32</v>
      </c>
      <c r="C39" s="46"/>
      <c r="D39" s="46"/>
      <c r="E39" s="46">
        <f t="shared" si="1"/>
        <v>0</v>
      </c>
      <c r="F39" s="111">
        <v>7.33</v>
      </c>
      <c r="G39" s="46">
        <f t="shared" si="0"/>
        <v>0</v>
      </c>
      <c r="H39" s="9"/>
      <c r="I39" s="46"/>
      <c r="J39" s="45"/>
      <c r="K39" s="46">
        <f>сен.25!K39+H39-G39</f>
        <v>0</v>
      </c>
    </row>
    <row r="40" spans="1:11">
      <c r="A40" s="11"/>
      <c r="B40" s="77">
        <v>33</v>
      </c>
      <c r="C40" s="46"/>
      <c r="D40" s="46"/>
      <c r="E40" s="46">
        <f t="shared" si="1"/>
        <v>0</v>
      </c>
      <c r="F40" s="90">
        <v>5.13</v>
      </c>
      <c r="G40" s="46">
        <f t="shared" si="0"/>
        <v>0</v>
      </c>
      <c r="H40" s="9"/>
      <c r="I40" s="46"/>
      <c r="J40" s="45"/>
      <c r="K40" s="46">
        <f>сен.25!K40+H40-G40</f>
        <v>-16486.189999999999</v>
      </c>
    </row>
    <row r="41" spans="1:11">
      <c r="A41" s="11"/>
      <c r="B41" s="77">
        <v>34</v>
      </c>
      <c r="C41" s="46"/>
      <c r="D41" s="46"/>
      <c r="E41" s="46">
        <f t="shared" si="1"/>
        <v>0</v>
      </c>
      <c r="F41" s="111">
        <v>7.33</v>
      </c>
      <c r="G41" s="46">
        <f t="shared" si="0"/>
        <v>0</v>
      </c>
      <c r="H41" s="9"/>
      <c r="I41" s="46"/>
      <c r="J41" s="45"/>
      <c r="K41" s="46">
        <f>сен.25!K41+H41-G41</f>
        <v>0</v>
      </c>
    </row>
    <row r="42" spans="1:11">
      <c r="A42" s="11"/>
      <c r="B42" s="77">
        <v>35</v>
      </c>
      <c r="C42" s="46"/>
      <c r="D42" s="46"/>
      <c r="E42" s="46">
        <f t="shared" si="1"/>
        <v>0</v>
      </c>
      <c r="F42" s="90">
        <v>5.13</v>
      </c>
      <c r="G42" s="46">
        <f t="shared" si="0"/>
        <v>0</v>
      </c>
      <c r="H42" s="9"/>
      <c r="I42" s="46"/>
      <c r="J42" s="45"/>
      <c r="K42" s="46">
        <f>сен.25!K42+H42-G42</f>
        <v>0</v>
      </c>
    </row>
    <row r="43" spans="1:11">
      <c r="A43" s="11"/>
      <c r="B43" s="77">
        <v>36</v>
      </c>
      <c r="C43" s="46"/>
      <c r="D43" s="46"/>
      <c r="E43" s="46">
        <f t="shared" si="1"/>
        <v>0</v>
      </c>
      <c r="F43" s="90">
        <v>5.13</v>
      </c>
      <c r="G43" s="46">
        <f t="shared" si="0"/>
        <v>0</v>
      </c>
      <c r="H43" s="9"/>
      <c r="I43" s="46"/>
      <c r="J43" s="45"/>
      <c r="K43" s="46">
        <f>сен.25!K43+H43-G43</f>
        <v>-11091.060000000001</v>
      </c>
    </row>
    <row r="44" spans="1:11">
      <c r="A44" s="11"/>
      <c r="B44" s="77">
        <v>37</v>
      </c>
      <c r="C44" s="46"/>
      <c r="D44" s="46"/>
      <c r="E44" s="46">
        <f t="shared" si="1"/>
        <v>0</v>
      </c>
      <c r="F44" s="90">
        <v>5.13</v>
      </c>
      <c r="G44" s="46">
        <f t="shared" si="0"/>
        <v>0</v>
      </c>
      <c r="H44" s="9"/>
      <c r="I44" s="46"/>
      <c r="J44" s="45"/>
      <c r="K44" s="46">
        <f>сен.25!K44+H44-G44</f>
        <v>-3124.5199999999995</v>
      </c>
    </row>
    <row r="45" spans="1:11">
      <c r="A45" s="11"/>
      <c r="B45" s="77">
        <v>38.39</v>
      </c>
      <c r="C45" s="46"/>
      <c r="D45" s="46"/>
      <c r="E45" s="46">
        <f t="shared" si="1"/>
        <v>0</v>
      </c>
      <c r="F45" s="111">
        <v>7.33</v>
      </c>
      <c r="G45" s="46">
        <f t="shared" si="0"/>
        <v>0</v>
      </c>
      <c r="H45" s="9"/>
      <c r="I45" s="46"/>
      <c r="J45" s="45"/>
      <c r="K45" s="46">
        <f>сен.25!K45+H45-G45</f>
        <v>0</v>
      </c>
    </row>
    <row r="46" spans="1:11">
      <c r="A46" s="11"/>
      <c r="B46" s="77">
        <v>40</v>
      </c>
      <c r="C46" s="46"/>
      <c r="D46" s="46"/>
      <c r="E46" s="46">
        <f t="shared" si="1"/>
        <v>0</v>
      </c>
      <c r="F46" s="90">
        <v>0</v>
      </c>
      <c r="G46" s="46">
        <f t="shared" si="0"/>
        <v>0</v>
      </c>
      <c r="H46" s="9"/>
      <c r="I46" s="46"/>
      <c r="J46" s="45"/>
      <c r="K46" s="46">
        <f>сен.25!K46+H46-G46</f>
        <v>0</v>
      </c>
    </row>
    <row r="47" spans="1:11">
      <c r="A47" s="11"/>
      <c r="B47" s="77">
        <v>41</v>
      </c>
      <c r="C47" s="46"/>
      <c r="D47" s="46"/>
      <c r="E47" s="46">
        <f t="shared" si="1"/>
        <v>0</v>
      </c>
      <c r="F47" s="111">
        <v>7.33</v>
      </c>
      <c r="G47" s="46">
        <f t="shared" si="0"/>
        <v>0</v>
      </c>
      <c r="H47" s="9"/>
      <c r="I47" s="46"/>
      <c r="J47" s="45"/>
      <c r="K47" s="46">
        <f>сен.25!K47+H47-G47</f>
        <v>-32209.690000000002</v>
      </c>
    </row>
    <row r="48" spans="1:11">
      <c r="A48" s="11"/>
      <c r="B48" s="77">
        <v>42</v>
      </c>
      <c r="C48" s="46"/>
      <c r="D48" s="46"/>
      <c r="E48" s="46">
        <f t="shared" si="1"/>
        <v>0</v>
      </c>
      <c r="F48" s="90">
        <v>0</v>
      </c>
      <c r="G48" s="46">
        <f t="shared" si="0"/>
        <v>0</v>
      </c>
      <c r="H48" s="9"/>
      <c r="I48" s="46"/>
      <c r="J48" s="45"/>
      <c r="K48" s="46">
        <f>сен.25!K48+H48-G48</f>
        <v>0</v>
      </c>
    </row>
    <row r="49" spans="1:11">
      <c r="A49" s="11"/>
      <c r="B49" s="77">
        <v>43</v>
      </c>
      <c r="C49" s="46"/>
      <c r="D49" s="46"/>
      <c r="E49" s="46">
        <f t="shared" si="1"/>
        <v>0</v>
      </c>
      <c r="F49" s="90">
        <v>5.13</v>
      </c>
      <c r="G49" s="46">
        <f t="shared" si="0"/>
        <v>0</v>
      </c>
      <c r="H49" s="9"/>
      <c r="I49" s="46"/>
      <c r="J49" s="45"/>
      <c r="K49" s="46">
        <f>сен.25!K49+H49-G49</f>
        <v>-5848.2</v>
      </c>
    </row>
    <row r="50" spans="1:11">
      <c r="A50" s="11"/>
      <c r="B50" s="77">
        <v>44</v>
      </c>
      <c r="C50" s="46"/>
      <c r="D50" s="46"/>
      <c r="E50" s="46">
        <f t="shared" si="1"/>
        <v>0</v>
      </c>
      <c r="F50" s="111">
        <v>7.33</v>
      </c>
      <c r="G50" s="46">
        <f t="shared" si="0"/>
        <v>0</v>
      </c>
      <c r="H50" s="9"/>
      <c r="I50" s="46"/>
      <c r="J50" s="45"/>
      <c r="K50" s="46">
        <f>сен.25!K50+H50-G50</f>
        <v>0</v>
      </c>
    </row>
    <row r="51" spans="1:11">
      <c r="A51" s="11"/>
      <c r="B51" s="77">
        <v>45</v>
      </c>
      <c r="C51" s="46"/>
      <c r="D51" s="46"/>
      <c r="E51" s="46">
        <f t="shared" si="1"/>
        <v>0</v>
      </c>
      <c r="F51" s="111">
        <v>7.33</v>
      </c>
      <c r="G51" s="46">
        <f t="shared" si="0"/>
        <v>0</v>
      </c>
      <c r="H51" s="9"/>
      <c r="I51" s="46"/>
      <c r="J51" s="45"/>
      <c r="K51" s="46">
        <f>сен.25!K51+H51-G51</f>
        <v>0</v>
      </c>
    </row>
    <row r="52" spans="1:11">
      <c r="A52" s="11"/>
      <c r="B52" s="77">
        <v>46</v>
      </c>
      <c r="C52" s="46"/>
      <c r="D52" s="46"/>
      <c r="E52" s="46">
        <f t="shared" si="1"/>
        <v>0</v>
      </c>
      <c r="F52" s="111">
        <v>7.33</v>
      </c>
      <c r="G52" s="46">
        <f t="shared" si="0"/>
        <v>0</v>
      </c>
      <c r="H52" s="9"/>
      <c r="I52" s="46"/>
      <c r="J52" s="45"/>
      <c r="K52" s="46">
        <f>сен.25!K52+H52-G52</f>
        <v>-42198.81</v>
      </c>
    </row>
    <row r="53" spans="1:11">
      <c r="A53" s="11"/>
      <c r="B53" s="77">
        <v>47</v>
      </c>
      <c r="C53" s="46"/>
      <c r="D53" s="46"/>
      <c r="E53" s="46">
        <f t="shared" si="1"/>
        <v>0</v>
      </c>
      <c r="F53" s="111">
        <v>7.33</v>
      </c>
      <c r="G53" s="46">
        <f t="shared" si="0"/>
        <v>0</v>
      </c>
      <c r="H53" s="9"/>
      <c r="I53" s="46"/>
      <c r="J53" s="45"/>
      <c r="K53" s="46">
        <f>сен.25!K53+H53-G53</f>
        <v>0</v>
      </c>
    </row>
    <row r="54" spans="1:11">
      <c r="A54" s="11"/>
      <c r="B54" s="77">
        <v>48</v>
      </c>
      <c r="C54" s="46"/>
      <c r="D54" s="46"/>
      <c r="E54" s="46">
        <f t="shared" si="1"/>
        <v>0</v>
      </c>
      <c r="F54" s="111">
        <v>7.33</v>
      </c>
      <c r="G54" s="46">
        <f t="shared" si="0"/>
        <v>0</v>
      </c>
      <c r="H54" s="9"/>
      <c r="I54" s="46"/>
      <c r="J54" s="45"/>
      <c r="K54" s="46">
        <f>сен.25!K54+H54-G54</f>
        <v>-2712.1000000000004</v>
      </c>
    </row>
    <row r="55" spans="1:11">
      <c r="A55" s="99"/>
      <c r="B55" s="77">
        <v>49</v>
      </c>
      <c r="C55" s="46"/>
      <c r="D55" s="46"/>
      <c r="E55" s="46">
        <f t="shared" si="1"/>
        <v>0</v>
      </c>
      <c r="F55" s="90">
        <v>0</v>
      </c>
      <c r="G55" s="46">
        <f t="shared" si="0"/>
        <v>0</v>
      </c>
      <c r="H55" s="9"/>
      <c r="I55" s="46"/>
      <c r="J55" s="45"/>
      <c r="K55" s="46">
        <f>сен.25!K55+H55-G55</f>
        <v>0</v>
      </c>
    </row>
    <row r="56" spans="1:11">
      <c r="A56" s="11"/>
      <c r="B56" s="77">
        <v>50</v>
      </c>
      <c r="C56" s="46"/>
      <c r="D56" s="46"/>
      <c r="E56" s="46">
        <f t="shared" si="1"/>
        <v>0</v>
      </c>
      <c r="F56" s="111">
        <v>7.33</v>
      </c>
      <c r="G56" s="46">
        <f t="shared" si="0"/>
        <v>0</v>
      </c>
      <c r="H56" s="9"/>
      <c r="I56" s="46"/>
      <c r="J56" s="45"/>
      <c r="K56" s="46">
        <f>сен.25!K56+H56-G56</f>
        <v>0</v>
      </c>
    </row>
    <row r="57" spans="1:11">
      <c r="A57" s="11"/>
      <c r="B57" s="77">
        <v>51</v>
      </c>
      <c r="C57" s="46"/>
      <c r="D57" s="46"/>
      <c r="E57" s="46">
        <f t="shared" si="1"/>
        <v>0</v>
      </c>
      <c r="F57" s="90">
        <v>0</v>
      </c>
      <c r="G57" s="46">
        <f t="shared" si="0"/>
        <v>0</v>
      </c>
      <c r="H57" s="9"/>
      <c r="I57" s="46"/>
      <c r="J57" s="45"/>
      <c r="K57" s="46">
        <f>сен.25!K57+H57-G57</f>
        <v>0</v>
      </c>
    </row>
    <row r="58" spans="1:11">
      <c r="A58" s="11"/>
      <c r="B58" s="77">
        <v>52</v>
      </c>
      <c r="C58" s="46"/>
      <c r="D58" s="46"/>
      <c r="E58" s="46">
        <f t="shared" si="1"/>
        <v>0</v>
      </c>
      <c r="F58" s="90">
        <v>0</v>
      </c>
      <c r="G58" s="46">
        <f t="shared" si="0"/>
        <v>0</v>
      </c>
      <c r="H58" s="9"/>
      <c r="I58" s="46"/>
      <c r="J58" s="45"/>
      <c r="K58" s="46">
        <f>сен.25!K58+H58-G58</f>
        <v>0</v>
      </c>
    </row>
    <row r="59" spans="1:11">
      <c r="A59" s="11"/>
      <c r="B59" s="77">
        <v>53</v>
      </c>
      <c r="C59" s="46"/>
      <c r="D59" s="46"/>
      <c r="E59" s="46">
        <f t="shared" si="1"/>
        <v>0</v>
      </c>
      <c r="F59" s="111">
        <v>7.33</v>
      </c>
      <c r="G59" s="46">
        <f t="shared" si="0"/>
        <v>0</v>
      </c>
      <c r="H59" s="9"/>
      <c r="I59" s="46"/>
      <c r="J59" s="45"/>
      <c r="K59" s="46">
        <f>сен.25!K59+H59-G59</f>
        <v>-271.21000000000004</v>
      </c>
    </row>
    <row r="60" spans="1:11">
      <c r="A60" s="11"/>
      <c r="B60" s="77">
        <v>54</v>
      </c>
      <c r="C60" s="46"/>
      <c r="D60" s="46"/>
      <c r="E60" s="46">
        <f t="shared" si="1"/>
        <v>0</v>
      </c>
      <c r="F60" s="111">
        <v>7.33</v>
      </c>
      <c r="G60" s="46">
        <f t="shared" si="0"/>
        <v>0</v>
      </c>
      <c r="H60" s="9"/>
      <c r="I60" s="46"/>
      <c r="J60" s="45"/>
      <c r="K60" s="46">
        <f>сен.25!K60+H60-G60</f>
        <v>0</v>
      </c>
    </row>
    <row r="61" spans="1:11">
      <c r="A61" s="11"/>
      <c r="B61" s="77">
        <v>55</v>
      </c>
      <c r="C61" s="46"/>
      <c r="D61" s="46"/>
      <c r="E61" s="46">
        <f t="shared" si="1"/>
        <v>0</v>
      </c>
      <c r="F61" s="90">
        <v>5.13</v>
      </c>
      <c r="G61" s="46">
        <f t="shared" si="0"/>
        <v>0</v>
      </c>
      <c r="H61" s="9"/>
      <c r="I61" s="46"/>
      <c r="J61" s="45"/>
      <c r="K61" s="46">
        <f>сен.25!K61+H61-G61</f>
        <v>-22063.9</v>
      </c>
    </row>
    <row r="62" spans="1:11">
      <c r="A62" s="11"/>
      <c r="B62" s="77">
        <v>56</v>
      </c>
      <c r="C62" s="46"/>
      <c r="D62" s="46"/>
      <c r="E62" s="46">
        <f t="shared" si="1"/>
        <v>0</v>
      </c>
      <c r="F62" s="111">
        <v>7.33</v>
      </c>
      <c r="G62" s="46">
        <f t="shared" si="0"/>
        <v>0</v>
      </c>
      <c r="H62" s="9"/>
      <c r="I62" s="46"/>
      <c r="J62" s="45"/>
      <c r="K62" s="46">
        <f>сен.25!K62+H62-G62</f>
        <v>-7.33</v>
      </c>
    </row>
    <row r="63" spans="1:11">
      <c r="A63" s="11"/>
      <c r="B63" s="77">
        <v>57</v>
      </c>
      <c r="C63" s="46"/>
      <c r="D63" s="46"/>
      <c r="E63" s="46">
        <f t="shared" si="1"/>
        <v>0</v>
      </c>
      <c r="F63" s="90">
        <v>5.13</v>
      </c>
      <c r="G63" s="46">
        <f t="shared" si="0"/>
        <v>0</v>
      </c>
      <c r="H63" s="9"/>
      <c r="I63" s="46"/>
      <c r="J63" s="45"/>
      <c r="K63" s="46">
        <f>сен.25!K63+H63-G63</f>
        <v>0</v>
      </c>
    </row>
    <row r="64" spans="1:11">
      <c r="A64" s="11"/>
      <c r="B64" s="77">
        <v>58</v>
      </c>
      <c r="C64" s="46"/>
      <c r="D64" s="46"/>
      <c r="E64" s="46">
        <f t="shared" si="1"/>
        <v>0</v>
      </c>
      <c r="F64" s="111">
        <v>7.33</v>
      </c>
      <c r="G64" s="46">
        <f t="shared" si="0"/>
        <v>0</v>
      </c>
      <c r="H64" s="9"/>
      <c r="I64" s="46"/>
      <c r="J64" s="45"/>
      <c r="K64" s="46">
        <f>сен.25!K64+H64-G64</f>
        <v>0</v>
      </c>
    </row>
    <row r="65" spans="1:11">
      <c r="A65" s="11"/>
      <c r="B65" s="77">
        <v>59</v>
      </c>
      <c r="C65" s="46"/>
      <c r="D65" s="46"/>
      <c r="E65" s="46">
        <f t="shared" si="1"/>
        <v>0</v>
      </c>
      <c r="F65" s="111">
        <v>7.33</v>
      </c>
      <c r="G65" s="46">
        <f t="shared" si="0"/>
        <v>0</v>
      </c>
      <c r="H65" s="9"/>
      <c r="I65" s="46"/>
      <c r="J65" s="45"/>
      <c r="K65" s="46">
        <f>сен.25!K65+H65-G65</f>
        <v>-1577.7600000000002</v>
      </c>
    </row>
    <row r="66" spans="1:11">
      <c r="A66" s="11"/>
      <c r="B66" s="77">
        <v>60</v>
      </c>
      <c r="C66" s="46"/>
      <c r="D66" s="46"/>
      <c r="E66" s="46">
        <f t="shared" si="1"/>
        <v>0</v>
      </c>
      <c r="F66" s="90">
        <v>5.13</v>
      </c>
      <c r="G66" s="46">
        <f t="shared" si="0"/>
        <v>0</v>
      </c>
      <c r="H66" s="9"/>
      <c r="I66" s="46"/>
      <c r="J66" s="45"/>
      <c r="K66" s="46">
        <f>сен.25!K66+H66-G66</f>
        <v>-482.21</v>
      </c>
    </row>
    <row r="67" spans="1:11">
      <c r="A67" s="11"/>
      <c r="B67" s="77">
        <v>61</v>
      </c>
      <c r="C67" s="46"/>
      <c r="D67" s="46"/>
      <c r="E67" s="46">
        <f t="shared" si="1"/>
        <v>0</v>
      </c>
      <c r="F67" s="90">
        <v>0</v>
      </c>
      <c r="G67" s="46">
        <f t="shared" si="0"/>
        <v>0</v>
      </c>
      <c r="H67" s="9"/>
      <c r="I67" s="46"/>
      <c r="J67" s="45"/>
      <c r="K67" s="46">
        <f>сен.25!K67+H67-G67</f>
        <v>0</v>
      </c>
    </row>
    <row r="68" spans="1:11">
      <c r="A68" s="11"/>
      <c r="B68" s="77">
        <v>62</v>
      </c>
      <c r="C68" s="46"/>
      <c r="D68" s="46"/>
      <c r="E68" s="46">
        <f t="shared" si="1"/>
        <v>0</v>
      </c>
      <c r="F68" s="111">
        <v>7.33</v>
      </c>
      <c r="G68" s="46">
        <f t="shared" si="0"/>
        <v>0</v>
      </c>
      <c r="H68" s="9"/>
      <c r="I68" s="46"/>
      <c r="J68" s="45"/>
      <c r="K68" s="46">
        <f>сен.25!K68+H68-G68</f>
        <v>2476.6499999999996</v>
      </c>
    </row>
    <row r="69" spans="1:11">
      <c r="A69" s="11"/>
      <c r="B69" s="77">
        <v>63</v>
      </c>
      <c r="C69" s="46"/>
      <c r="D69" s="46"/>
      <c r="E69" s="46">
        <f t="shared" si="1"/>
        <v>0</v>
      </c>
      <c r="F69" s="90">
        <v>5.13</v>
      </c>
      <c r="G69" s="46">
        <f t="shared" si="0"/>
        <v>0</v>
      </c>
      <c r="H69" s="9"/>
      <c r="I69" s="46"/>
      <c r="J69" s="45"/>
      <c r="K69" s="46">
        <f>сен.25!K69+H69-G69</f>
        <v>302.04000000000008</v>
      </c>
    </row>
    <row r="70" spans="1:11">
      <c r="A70" s="11"/>
      <c r="B70" s="77">
        <v>64</v>
      </c>
      <c r="C70" s="46"/>
      <c r="D70" s="46"/>
      <c r="E70" s="46">
        <f t="shared" si="1"/>
        <v>0</v>
      </c>
      <c r="F70" s="111">
        <v>7.33</v>
      </c>
      <c r="G70" s="46">
        <f t="shared" si="0"/>
        <v>0</v>
      </c>
      <c r="H70" s="9"/>
      <c r="I70" s="46"/>
      <c r="J70" s="45"/>
      <c r="K70" s="46">
        <f>сен.25!K70+H70-G70</f>
        <v>0</v>
      </c>
    </row>
    <row r="71" spans="1:11">
      <c r="A71" s="11"/>
      <c r="B71" s="77">
        <v>65</v>
      </c>
      <c r="C71" s="46"/>
      <c r="D71" s="46"/>
      <c r="E71" s="46">
        <f t="shared" si="1"/>
        <v>0</v>
      </c>
      <c r="F71" s="90">
        <v>5.13</v>
      </c>
      <c r="G71" s="46">
        <f t="shared" si="0"/>
        <v>0</v>
      </c>
      <c r="H71" s="9"/>
      <c r="I71" s="46"/>
      <c r="J71" s="45"/>
      <c r="K71" s="46">
        <f>сен.25!K71+H71-G71</f>
        <v>-3298.59</v>
      </c>
    </row>
    <row r="72" spans="1:11">
      <c r="A72" s="11"/>
      <c r="B72" s="77">
        <v>66</v>
      </c>
      <c r="C72" s="46"/>
      <c r="D72" s="46"/>
      <c r="E72" s="46">
        <f t="shared" si="1"/>
        <v>0</v>
      </c>
      <c r="F72" s="90">
        <v>0</v>
      </c>
      <c r="G72" s="46">
        <f t="shared" ref="G72:G137" si="2">F72*E72</f>
        <v>0</v>
      </c>
      <c r="H72" s="9"/>
      <c r="I72" s="46"/>
      <c r="J72" s="45"/>
      <c r="K72" s="46">
        <f>сен.25!K72+H72-G72</f>
        <v>0</v>
      </c>
    </row>
    <row r="73" spans="1:11">
      <c r="A73" s="99"/>
      <c r="B73" s="77">
        <v>67</v>
      </c>
      <c r="C73" s="46"/>
      <c r="D73" s="46"/>
      <c r="E73" s="46">
        <f t="shared" ref="E73:E137" si="3">D73-C73</f>
        <v>0</v>
      </c>
      <c r="F73" s="90">
        <v>5.13</v>
      </c>
      <c r="G73" s="46">
        <f t="shared" si="2"/>
        <v>0</v>
      </c>
      <c r="H73" s="9"/>
      <c r="I73" s="46"/>
      <c r="J73" s="45"/>
      <c r="K73" s="46">
        <f>сен.25!K73+H73-G73</f>
        <v>-431.97999999999996</v>
      </c>
    </row>
    <row r="74" spans="1:11">
      <c r="A74" s="11"/>
      <c r="B74" s="77">
        <v>68</v>
      </c>
      <c r="C74" s="46"/>
      <c r="D74" s="46"/>
      <c r="E74" s="46">
        <f t="shared" si="3"/>
        <v>0</v>
      </c>
      <c r="F74" s="111">
        <v>7.33</v>
      </c>
      <c r="G74" s="46">
        <f t="shared" si="2"/>
        <v>0</v>
      </c>
      <c r="H74" s="9"/>
      <c r="I74" s="46"/>
      <c r="J74" s="45"/>
      <c r="K74" s="46">
        <f>сен.25!K74+H74-G74</f>
        <v>0</v>
      </c>
    </row>
    <row r="75" spans="1:11">
      <c r="A75" s="11"/>
      <c r="B75" s="77">
        <v>69</v>
      </c>
      <c r="C75" s="46"/>
      <c r="D75" s="46"/>
      <c r="E75" s="46">
        <f t="shared" si="3"/>
        <v>0</v>
      </c>
      <c r="F75" s="111">
        <v>7.33</v>
      </c>
      <c r="G75" s="46">
        <f t="shared" si="2"/>
        <v>0</v>
      </c>
      <c r="H75" s="9"/>
      <c r="I75" s="46"/>
      <c r="J75" s="45"/>
      <c r="K75" s="46">
        <f>сен.25!K75+H75-G75</f>
        <v>-7.33</v>
      </c>
    </row>
    <row r="76" spans="1:11">
      <c r="A76" s="11"/>
      <c r="B76" s="77">
        <v>70</v>
      </c>
      <c r="C76" s="46"/>
      <c r="D76" s="46"/>
      <c r="E76" s="46">
        <f t="shared" si="3"/>
        <v>0</v>
      </c>
      <c r="F76" s="111">
        <v>7.33</v>
      </c>
      <c r="G76" s="46">
        <f t="shared" si="2"/>
        <v>0</v>
      </c>
      <c r="H76" s="9"/>
      <c r="I76" s="46"/>
      <c r="J76" s="45"/>
      <c r="K76" s="46">
        <f>сен.25!K76+H76-G76</f>
        <v>-8539.4500000000007</v>
      </c>
    </row>
    <row r="77" spans="1:11">
      <c r="A77" s="11"/>
      <c r="B77" s="77">
        <v>71</v>
      </c>
      <c r="C77" s="46"/>
      <c r="D77" s="46"/>
      <c r="E77" s="46">
        <f t="shared" si="3"/>
        <v>0</v>
      </c>
      <c r="F77" s="111">
        <v>7.33</v>
      </c>
      <c r="G77" s="46">
        <f t="shared" si="2"/>
        <v>0</v>
      </c>
      <c r="H77" s="9"/>
      <c r="I77" s="46"/>
      <c r="J77" s="45"/>
      <c r="K77" s="46">
        <f>сен.25!K77+H77-G77</f>
        <v>2671.41</v>
      </c>
    </row>
    <row r="78" spans="1:11">
      <c r="A78" s="11"/>
      <c r="B78" s="77">
        <v>72</v>
      </c>
      <c r="C78" s="46"/>
      <c r="D78" s="46"/>
      <c r="E78" s="46">
        <f t="shared" si="3"/>
        <v>0</v>
      </c>
      <c r="F78" s="111">
        <v>7.33</v>
      </c>
      <c r="G78" s="46">
        <f t="shared" si="2"/>
        <v>0</v>
      </c>
      <c r="H78" s="9"/>
      <c r="I78" s="46"/>
      <c r="J78" s="45"/>
      <c r="K78" s="46">
        <f>сен.25!K78+H78-G78</f>
        <v>0</v>
      </c>
    </row>
    <row r="79" spans="1:11">
      <c r="A79" s="11"/>
      <c r="B79" s="77">
        <v>73</v>
      </c>
      <c r="C79" s="46"/>
      <c r="D79" s="46"/>
      <c r="E79" s="46">
        <f t="shared" si="3"/>
        <v>0</v>
      </c>
      <c r="F79" s="111">
        <v>7.33</v>
      </c>
      <c r="G79" s="46">
        <f t="shared" si="2"/>
        <v>0</v>
      </c>
      <c r="H79" s="9"/>
      <c r="I79" s="46"/>
      <c r="J79" s="45"/>
      <c r="K79" s="46">
        <f>сен.25!K79+H79-G79</f>
        <v>0</v>
      </c>
    </row>
    <row r="80" spans="1:11">
      <c r="A80" s="11"/>
      <c r="B80" s="77">
        <v>74</v>
      </c>
      <c r="C80" s="46"/>
      <c r="D80" s="46"/>
      <c r="E80" s="46">
        <f t="shared" si="3"/>
        <v>0</v>
      </c>
      <c r="F80" s="90">
        <v>0</v>
      </c>
      <c r="G80" s="46">
        <f t="shared" si="2"/>
        <v>0</v>
      </c>
      <c r="H80" s="9"/>
      <c r="I80" s="46"/>
      <c r="J80" s="45"/>
      <c r="K80" s="46">
        <f>сен.25!K80+H80-G80</f>
        <v>0</v>
      </c>
    </row>
    <row r="81" spans="1:11">
      <c r="A81" s="11"/>
      <c r="B81" s="77">
        <v>75</v>
      </c>
      <c r="C81" s="46"/>
      <c r="D81" s="46"/>
      <c r="E81" s="46">
        <f t="shared" si="3"/>
        <v>0</v>
      </c>
      <c r="F81" s="111">
        <v>7.33</v>
      </c>
      <c r="G81" s="46">
        <f t="shared" si="2"/>
        <v>0</v>
      </c>
      <c r="H81" s="9"/>
      <c r="I81" s="46"/>
      <c r="J81" s="45"/>
      <c r="K81" s="46">
        <f>сен.25!K81+H81-G81</f>
        <v>-124.61</v>
      </c>
    </row>
    <row r="82" spans="1:11">
      <c r="A82" s="11"/>
      <c r="B82" s="77">
        <v>76</v>
      </c>
      <c r="C82" s="46"/>
      <c r="D82" s="46"/>
      <c r="E82" s="46">
        <f t="shared" si="3"/>
        <v>0</v>
      </c>
      <c r="F82" s="90">
        <v>5.13</v>
      </c>
      <c r="G82" s="46">
        <f t="shared" si="2"/>
        <v>0</v>
      </c>
      <c r="H82" s="9"/>
      <c r="I82" s="46"/>
      <c r="J82" s="45"/>
      <c r="K82" s="46">
        <f>сен.25!K82+H82-G82</f>
        <v>-11116.72</v>
      </c>
    </row>
    <row r="83" spans="1:11">
      <c r="A83" s="11"/>
      <c r="B83" s="77">
        <v>77</v>
      </c>
      <c r="C83" s="46"/>
      <c r="D83" s="46"/>
      <c r="E83" s="46">
        <f t="shared" si="3"/>
        <v>0</v>
      </c>
      <c r="F83" s="90">
        <v>5.13</v>
      </c>
      <c r="G83" s="46">
        <f t="shared" si="2"/>
        <v>0</v>
      </c>
      <c r="H83" s="9"/>
      <c r="I83" s="46"/>
      <c r="J83" s="45"/>
      <c r="K83" s="46">
        <f>сен.25!K83+H83-G83</f>
        <v>-2114.96</v>
      </c>
    </row>
    <row r="84" spans="1:11">
      <c r="A84" s="11"/>
      <c r="B84" s="77">
        <v>78</v>
      </c>
      <c r="C84" s="46"/>
      <c r="D84" s="46"/>
      <c r="E84" s="46">
        <f t="shared" si="3"/>
        <v>0</v>
      </c>
      <c r="F84" s="111">
        <v>7.33</v>
      </c>
      <c r="G84" s="46">
        <f t="shared" si="2"/>
        <v>0</v>
      </c>
      <c r="H84" s="9"/>
      <c r="I84" s="46"/>
      <c r="J84" s="45"/>
      <c r="K84" s="46">
        <f>сен.25!K84+H84-G84</f>
        <v>0</v>
      </c>
    </row>
    <row r="85" spans="1:11">
      <c r="A85" s="11"/>
      <c r="B85" s="77">
        <v>79</v>
      </c>
      <c r="C85" s="46"/>
      <c r="D85" s="46"/>
      <c r="E85" s="46">
        <f t="shared" si="3"/>
        <v>0</v>
      </c>
      <c r="F85" s="90">
        <v>0</v>
      </c>
      <c r="G85" s="46">
        <f t="shared" si="2"/>
        <v>0</v>
      </c>
      <c r="H85" s="9"/>
      <c r="I85" s="46"/>
      <c r="J85" s="45"/>
      <c r="K85" s="46">
        <f>сен.25!K85+H85-G85</f>
        <v>0</v>
      </c>
    </row>
    <row r="86" spans="1:11">
      <c r="A86" s="99"/>
      <c r="B86" s="77">
        <v>80</v>
      </c>
      <c r="C86" s="46"/>
      <c r="D86" s="46"/>
      <c r="E86" s="46">
        <f t="shared" si="3"/>
        <v>0</v>
      </c>
      <c r="F86" s="111">
        <v>7.33</v>
      </c>
      <c r="G86" s="46">
        <f t="shared" si="2"/>
        <v>0</v>
      </c>
      <c r="H86" s="9"/>
      <c r="I86" s="46"/>
      <c r="J86" s="45"/>
      <c r="K86" s="46">
        <f>сен.25!K86+H86-G86</f>
        <v>0</v>
      </c>
    </row>
    <row r="87" spans="1:11">
      <c r="A87" s="99"/>
      <c r="B87" s="77">
        <v>81</v>
      </c>
      <c r="C87" s="46"/>
      <c r="D87" s="46"/>
      <c r="E87" s="46">
        <f t="shared" si="3"/>
        <v>0</v>
      </c>
      <c r="F87" s="111">
        <v>7.33</v>
      </c>
      <c r="G87" s="46">
        <f t="shared" si="2"/>
        <v>0</v>
      </c>
      <c r="H87" s="9"/>
      <c r="I87" s="46"/>
      <c r="J87" s="45"/>
      <c r="K87" s="46">
        <f>сен.25!K87+H87-G87</f>
        <v>-7618.35</v>
      </c>
    </row>
    <row r="88" spans="1:11">
      <c r="A88" s="11"/>
      <c r="B88" s="77">
        <v>82</v>
      </c>
      <c r="C88" s="46"/>
      <c r="D88" s="46"/>
      <c r="E88" s="46">
        <f t="shared" si="3"/>
        <v>0</v>
      </c>
      <c r="F88" s="111">
        <v>7.33</v>
      </c>
      <c r="G88" s="46">
        <f t="shared" si="2"/>
        <v>0</v>
      </c>
      <c r="H88" s="9"/>
      <c r="I88" s="46"/>
      <c r="J88" s="45"/>
      <c r="K88" s="46">
        <f>сен.25!K88+H88-G88</f>
        <v>123.51999999999998</v>
      </c>
    </row>
    <row r="89" spans="1:11">
      <c r="A89" s="11"/>
      <c r="B89" s="77">
        <v>83</v>
      </c>
      <c r="C89" s="46"/>
      <c r="D89" s="46"/>
      <c r="E89" s="46">
        <f t="shared" si="3"/>
        <v>0</v>
      </c>
      <c r="F89" s="111">
        <v>7.33</v>
      </c>
      <c r="G89" s="46">
        <f t="shared" si="2"/>
        <v>0</v>
      </c>
      <c r="H89" s="9"/>
      <c r="I89" s="46"/>
      <c r="J89" s="45"/>
      <c r="K89" s="46">
        <f>сен.25!K89+H89-G89</f>
        <v>0</v>
      </c>
    </row>
    <row r="90" spans="1:11">
      <c r="A90" s="11"/>
      <c r="B90" s="77">
        <v>84</v>
      </c>
      <c r="C90" s="46"/>
      <c r="D90" s="46"/>
      <c r="E90" s="46">
        <f t="shared" si="3"/>
        <v>0</v>
      </c>
      <c r="F90" s="111">
        <v>7.33</v>
      </c>
      <c r="G90" s="46">
        <f t="shared" si="2"/>
        <v>0</v>
      </c>
      <c r="H90" s="9"/>
      <c r="I90" s="46"/>
      <c r="J90" s="45"/>
      <c r="K90" s="46">
        <f>сен.25!K90+H90-G90</f>
        <v>0</v>
      </c>
    </row>
    <row r="91" spans="1:11">
      <c r="A91" s="11"/>
      <c r="B91" s="77">
        <v>85</v>
      </c>
      <c r="C91" s="46"/>
      <c r="D91" s="46"/>
      <c r="E91" s="46">
        <f t="shared" si="3"/>
        <v>0</v>
      </c>
      <c r="F91" s="111">
        <v>7.33</v>
      </c>
      <c r="G91" s="46">
        <f t="shared" si="2"/>
        <v>0</v>
      </c>
      <c r="H91" s="9"/>
      <c r="I91" s="46"/>
      <c r="J91" s="45"/>
      <c r="K91" s="46">
        <f>сен.25!K91+H91-G91</f>
        <v>0</v>
      </c>
    </row>
    <row r="92" spans="1:11">
      <c r="A92" s="11"/>
      <c r="B92" s="77">
        <v>86</v>
      </c>
      <c r="C92" s="46"/>
      <c r="D92" s="46"/>
      <c r="E92" s="46">
        <f t="shared" si="3"/>
        <v>0</v>
      </c>
      <c r="F92" s="102">
        <v>0</v>
      </c>
      <c r="G92" s="46">
        <f t="shared" si="2"/>
        <v>0</v>
      </c>
      <c r="H92" s="9"/>
      <c r="I92" s="46"/>
      <c r="J92" s="45"/>
      <c r="K92" s="46">
        <f>сен.25!K92+H92-G92</f>
        <v>0</v>
      </c>
    </row>
    <row r="93" spans="1:11">
      <c r="A93" s="11"/>
      <c r="B93" s="77">
        <v>87</v>
      </c>
      <c r="C93" s="46"/>
      <c r="D93" s="46"/>
      <c r="E93" s="46">
        <f t="shared" si="3"/>
        <v>0</v>
      </c>
      <c r="F93" s="111">
        <v>7.33</v>
      </c>
      <c r="G93" s="46">
        <f t="shared" si="2"/>
        <v>0</v>
      </c>
      <c r="H93" s="9"/>
      <c r="I93" s="46"/>
      <c r="J93" s="45"/>
      <c r="K93" s="46">
        <f>сен.25!K93+H93-G93</f>
        <v>-6054.58</v>
      </c>
    </row>
    <row r="94" spans="1:11">
      <c r="A94" s="11"/>
      <c r="B94" s="77">
        <v>88</v>
      </c>
      <c r="C94" s="46"/>
      <c r="D94" s="46"/>
      <c r="E94" s="46">
        <f t="shared" si="3"/>
        <v>0</v>
      </c>
      <c r="F94" s="111">
        <v>7.33</v>
      </c>
      <c r="G94" s="46">
        <f t="shared" si="2"/>
        <v>0</v>
      </c>
      <c r="H94" s="9"/>
      <c r="I94" s="46"/>
      <c r="J94" s="45"/>
      <c r="K94" s="46">
        <f>сен.25!K94+H94-G94</f>
        <v>435.70000000000073</v>
      </c>
    </row>
    <row r="95" spans="1:11">
      <c r="A95" s="11"/>
      <c r="B95" s="77">
        <v>89</v>
      </c>
      <c r="C95" s="46"/>
      <c r="D95" s="46"/>
      <c r="E95" s="46">
        <f t="shared" si="3"/>
        <v>0</v>
      </c>
      <c r="F95" s="111">
        <v>7.33</v>
      </c>
      <c r="G95" s="46">
        <f t="shared" si="2"/>
        <v>0</v>
      </c>
      <c r="H95" s="9"/>
      <c r="I95" s="46"/>
      <c r="J95" s="45"/>
      <c r="K95" s="46">
        <f>сен.25!K95+H95-G95</f>
        <v>-16705.07</v>
      </c>
    </row>
    <row r="96" spans="1:11">
      <c r="A96" s="11"/>
      <c r="B96" s="77">
        <v>90</v>
      </c>
      <c r="C96" s="46"/>
      <c r="D96" s="46"/>
      <c r="E96" s="46">
        <f t="shared" si="3"/>
        <v>0</v>
      </c>
      <c r="F96" s="111">
        <v>7.33</v>
      </c>
      <c r="G96" s="46">
        <f t="shared" si="2"/>
        <v>0</v>
      </c>
      <c r="H96" s="9"/>
      <c r="I96" s="46"/>
      <c r="J96" s="45"/>
      <c r="K96" s="46">
        <f>сен.25!K96+H96-G96</f>
        <v>0</v>
      </c>
    </row>
    <row r="97" spans="1:11">
      <c r="A97" s="11"/>
      <c r="B97" s="77">
        <v>91</v>
      </c>
      <c r="C97" s="46"/>
      <c r="D97" s="46"/>
      <c r="E97" s="46">
        <f t="shared" si="3"/>
        <v>0</v>
      </c>
      <c r="F97" s="111">
        <v>7.33</v>
      </c>
      <c r="G97" s="46">
        <f t="shared" si="2"/>
        <v>0</v>
      </c>
      <c r="H97" s="9"/>
      <c r="I97" s="46"/>
      <c r="J97" s="45"/>
      <c r="K97" s="46">
        <f>сен.25!K97+H97-G97</f>
        <v>-65.97</v>
      </c>
    </row>
    <row r="98" spans="1:11">
      <c r="A98" s="11"/>
      <c r="B98" s="77">
        <v>92</v>
      </c>
      <c r="C98" s="46"/>
      <c r="D98" s="46"/>
      <c r="E98" s="46">
        <f t="shared" si="3"/>
        <v>0</v>
      </c>
      <c r="F98" s="111">
        <v>7.33</v>
      </c>
      <c r="G98" s="46">
        <f t="shared" si="2"/>
        <v>0</v>
      </c>
      <c r="H98" s="9"/>
      <c r="I98" s="46"/>
      <c r="J98" s="45"/>
      <c r="K98" s="46">
        <f>сен.25!K98+H98-G98</f>
        <v>0</v>
      </c>
    </row>
    <row r="99" spans="1:11">
      <c r="A99" s="11"/>
      <c r="B99" s="77">
        <v>93</v>
      </c>
      <c r="C99" s="46"/>
      <c r="D99" s="46"/>
      <c r="E99" s="46">
        <f t="shared" si="3"/>
        <v>0</v>
      </c>
      <c r="F99" s="111">
        <v>7.33</v>
      </c>
      <c r="G99" s="46">
        <f t="shared" si="2"/>
        <v>0</v>
      </c>
      <c r="H99" s="9"/>
      <c r="I99" s="46"/>
      <c r="J99" s="45"/>
      <c r="K99" s="46">
        <f>сен.25!K99+H99-G99</f>
        <v>0</v>
      </c>
    </row>
    <row r="100" spans="1:11">
      <c r="A100" s="99"/>
      <c r="B100" s="77">
        <v>94</v>
      </c>
      <c r="C100" s="46"/>
      <c r="D100" s="46"/>
      <c r="E100" s="46">
        <f t="shared" si="3"/>
        <v>0</v>
      </c>
      <c r="F100" s="111">
        <v>7.33</v>
      </c>
      <c r="G100" s="46">
        <f t="shared" si="2"/>
        <v>0</v>
      </c>
      <c r="H100" s="9"/>
      <c r="I100" s="46"/>
      <c r="J100" s="45"/>
      <c r="K100" s="46">
        <f>сен.25!K100+H100-G100</f>
        <v>0</v>
      </c>
    </row>
    <row r="101" spans="1:11">
      <c r="A101" s="11"/>
      <c r="B101" s="77">
        <v>95</v>
      </c>
      <c r="C101" s="46"/>
      <c r="D101" s="46"/>
      <c r="E101" s="46">
        <f t="shared" si="3"/>
        <v>0</v>
      </c>
      <c r="F101" s="111">
        <v>7.33</v>
      </c>
      <c r="G101" s="46">
        <f t="shared" si="2"/>
        <v>0</v>
      </c>
      <c r="H101" s="9"/>
      <c r="I101" s="46"/>
      <c r="J101" s="45"/>
      <c r="K101" s="46">
        <f>сен.25!K101+H101-G101</f>
        <v>0</v>
      </c>
    </row>
    <row r="102" spans="1:11">
      <c r="A102" s="11"/>
      <c r="B102" s="77">
        <v>96</v>
      </c>
      <c r="C102" s="46"/>
      <c r="D102" s="46"/>
      <c r="E102" s="46">
        <f t="shared" si="3"/>
        <v>0</v>
      </c>
      <c r="F102" s="90">
        <v>0</v>
      </c>
      <c r="G102" s="46">
        <f t="shared" si="2"/>
        <v>0</v>
      </c>
      <c r="H102" s="9"/>
      <c r="I102" s="46"/>
      <c r="J102" s="45"/>
      <c r="K102" s="46">
        <f>сен.25!K102+H102-G102</f>
        <v>0</v>
      </c>
    </row>
    <row r="103" spans="1:11">
      <c r="A103" s="11"/>
      <c r="B103" s="77">
        <v>97</v>
      </c>
      <c r="C103" s="46"/>
      <c r="D103" s="46"/>
      <c r="E103" s="46">
        <f t="shared" si="3"/>
        <v>0</v>
      </c>
      <c r="F103" s="111">
        <v>7.33</v>
      </c>
      <c r="G103" s="46">
        <f t="shared" si="2"/>
        <v>0</v>
      </c>
      <c r="H103" s="9"/>
      <c r="I103" s="46"/>
      <c r="J103" s="45"/>
      <c r="K103" s="46">
        <f>сен.25!K103+H103-G103</f>
        <v>-7491.26</v>
      </c>
    </row>
    <row r="104" spans="1:11">
      <c r="A104" s="11"/>
      <c r="B104" s="77">
        <v>98</v>
      </c>
      <c r="C104" s="46"/>
      <c r="D104" s="46"/>
      <c r="E104" s="46">
        <f t="shared" si="3"/>
        <v>0</v>
      </c>
      <c r="F104" s="102">
        <v>5.13</v>
      </c>
      <c r="G104" s="46">
        <f t="shared" si="2"/>
        <v>0</v>
      </c>
      <c r="H104" s="9"/>
      <c r="I104" s="46"/>
      <c r="J104" s="45"/>
      <c r="K104" s="46">
        <f>сен.25!K104+H104-G104</f>
        <v>-3102.0699999999997</v>
      </c>
    </row>
    <row r="105" spans="1:11">
      <c r="A105" s="11"/>
      <c r="B105" s="77">
        <v>99</v>
      </c>
      <c r="C105" s="46"/>
      <c r="D105" s="46"/>
      <c r="E105" s="46">
        <f t="shared" si="3"/>
        <v>0</v>
      </c>
      <c r="F105" s="102">
        <v>5.13</v>
      </c>
      <c r="G105" s="46">
        <f t="shared" si="2"/>
        <v>0</v>
      </c>
      <c r="H105" s="9"/>
      <c r="I105" s="46"/>
      <c r="J105" s="45"/>
      <c r="K105" s="46">
        <f>сен.25!K105+H105-G105</f>
        <v>-4540.3</v>
      </c>
    </row>
    <row r="106" spans="1:11">
      <c r="A106" s="11"/>
      <c r="B106" s="77">
        <v>100</v>
      </c>
      <c r="C106" s="46"/>
      <c r="D106" s="46"/>
      <c r="E106" s="46">
        <f t="shared" si="3"/>
        <v>0</v>
      </c>
      <c r="F106" s="111">
        <v>7.33</v>
      </c>
      <c r="G106" s="46">
        <f t="shared" si="2"/>
        <v>0</v>
      </c>
      <c r="H106" s="9"/>
      <c r="I106" s="46"/>
      <c r="J106" s="45"/>
      <c r="K106" s="46">
        <f>сен.25!K106+H106-G106</f>
        <v>-14696.65</v>
      </c>
    </row>
    <row r="107" spans="1:11">
      <c r="A107" s="11"/>
      <c r="B107" s="77">
        <v>101</v>
      </c>
      <c r="C107" s="46"/>
      <c r="D107" s="46"/>
      <c r="E107" s="46">
        <f t="shared" si="3"/>
        <v>0</v>
      </c>
      <c r="F107" s="111">
        <v>7.33</v>
      </c>
      <c r="G107" s="46">
        <f t="shared" si="2"/>
        <v>0</v>
      </c>
      <c r="H107" s="9"/>
      <c r="I107" s="46"/>
      <c r="J107" s="45"/>
      <c r="K107" s="46">
        <f>сен.25!K107+H107-G107</f>
        <v>0</v>
      </c>
    </row>
    <row r="108" spans="1:11">
      <c r="A108" s="11"/>
      <c r="B108" s="77">
        <v>102</v>
      </c>
      <c r="C108" s="46"/>
      <c r="D108" s="46"/>
      <c r="E108" s="46">
        <f t="shared" si="3"/>
        <v>0</v>
      </c>
      <c r="F108" s="111">
        <v>7.33</v>
      </c>
      <c r="G108" s="46">
        <f t="shared" si="2"/>
        <v>0</v>
      </c>
      <c r="H108" s="9"/>
      <c r="I108" s="46"/>
      <c r="J108" s="45"/>
      <c r="K108" s="46">
        <f>сен.25!K108+H108-G108</f>
        <v>0</v>
      </c>
    </row>
    <row r="109" spans="1:11">
      <c r="A109" s="11"/>
      <c r="B109" s="77">
        <v>103</v>
      </c>
      <c r="C109" s="46"/>
      <c r="D109" s="46"/>
      <c r="E109" s="46">
        <f t="shared" si="3"/>
        <v>0</v>
      </c>
      <c r="F109" s="90">
        <v>5.13</v>
      </c>
      <c r="G109" s="46">
        <f t="shared" si="2"/>
        <v>0</v>
      </c>
      <c r="H109" s="9"/>
      <c r="I109" s="46"/>
      <c r="J109" s="45"/>
      <c r="K109" s="46">
        <f>сен.25!K109+H109-G109</f>
        <v>-3801.33</v>
      </c>
    </row>
    <row r="110" spans="1:11">
      <c r="A110" s="11"/>
      <c r="B110" s="77">
        <v>104</v>
      </c>
      <c r="C110" s="46"/>
      <c r="D110" s="46"/>
      <c r="E110" s="46">
        <f t="shared" si="3"/>
        <v>0</v>
      </c>
      <c r="F110" s="111">
        <v>7.33</v>
      </c>
      <c r="G110" s="46">
        <f t="shared" si="2"/>
        <v>0</v>
      </c>
      <c r="H110" s="9"/>
      <c r="I110" s="46"/>
      <c r="J110" s="45"/>
      <c r="K110" s="46">
        <f>сен.25!K110+H110-G110</f>
        <v>-882.75</v>
      </c>
    </row>
    <row r="111" spans="1:11">
      <c r="A111" s="11"/>
      <c r="B111" s="77">
        <v>105</v>
      </c>
      <c r="C111" s="46"/>
      <c r="D111" s="46"/>
      <c r="E111" s="46">
        <f t="shared" si="3"/>
        <v>0</v>
      </c>
      <c r="F111" s="111">
        <v>7.33</v>
      </c>
      <c r="G111" s="46">
        <f t="shared" si="2"/>
        <v>0</v>
      </c>
      <c r="H111" s="9"/>
      <c r="I111" s="46"/>
      <c r="J111" s="45"/>
      <c r="K111" s="46">
        <f>сен.25!K111+H111-G111</f>
        <v>4973.41</v>
      </c>
    </row>
    <row r="112" spans="1:11">
      <c r="A112" s="11"/>
      <c r="B112" s="77">
        <v>106</v>
      </c>
      <c r="C112" s="46"/>
      <c r="D112" s="46"/>
      <c r="E112" s="46">
        <f t="shared" si="3"/>
        <v>0</v>
      </c>
      <c r="F112" s="111">
        <v>7.33</v>
      </c>
      <c r="G112" s="46">
        <f t="shared" si="2"/>
        <v>0</v>
      </c>
      <c r="H112" s="9"/>
      <c r="I112" s="46"/>
      <c r="J112" s="45"/>
      <c r="K112" s="46">
        <f>сен.25!K112+H112-G112</f>
        <v>0</v>
      </c>
    </row>
    <row r="113" spans="1:11">
      <c r="A113" s="11"/>
      <c r="B113" s="77">
        <v>107</v>
      </c>
      <c r="C113" s="46"/>
      <c r="D113" s="46"/>
      <c r="E113" s="46">
        <f t="shared" si="3"/>
        <v>0</v>
      </c>
      <c r="F113" s="111">
        <v>7.33</v>
      </c>
      <c r="G113" s="46">
        <f t="shared" si="2"/>
        <v>0</v>
      </c>
      <c r="H113" s="9"/>
      <c r="I113" s="46"/>
      <c r="J113" s="45"/>
      <c r="K113" s="46">
        <f>сен.25!K113+H113-G113</f>
        <v>-131.94</v>
      </c>
    </row>
    <row r="114" spans="1:11">
      <c r="A114" s="11"/>
      <c r="B114" s="77">
        <v>108</v>
      </c>
      <c r="C114" s="46"/>
      <c r="D114" s="46"/>
      <c r="E114" s="46">
        <f t="shared" si="3"/>
        <v>0</v>
      </c>
      <c r="F114" s="111">
        <v>7.33</v>
      </c>
      <c r="G114" s="46">
        <f t="shared" si="2"/>
        <v>0</v>
      </c>
      <c r="H114" s="9"/>
      <c r="I114" s="46"/>
      <c r="J114" s="45"/>
      <c r="K114" s="46">
        <f>сен.25!K114+H114-G114</f>
        <v>0</v>
      </c>
    </row>
    <row r="115" spans="1:11">
      <c r="A115" s="11"/>
      <c r="B115" s="77">
        <v>109</v>
      </c>
      <c r="C115" s="46"/>
      <c r="D115" s="46"/>
      <c r="E115" s="46">
        <f t="shared" si="3"/>
        <v>0</v>
      </c>
      <c r="F115" s="111">
        <v>7.33</v>
      </c>
      <c r="G115" s="46">
        <f t="shared" si="2"/>
        <v>0</v>
      </c>
      <c r="H115" s="9"/>
      <c r="I115" s="46"/>
      <c r="J115" s="45"/>
      <c r="K115" s="46">
        <f>сен.25!K115+H115-G115</f>
        <v>0</v>
      </c>
    </row>
    <row r="116" spans="1:11">
      <c r="A116" s="11"/>
      <c r="B116" s="77">
        <v>110</v>
      </c>
      <c r="C116" s="46"/>
      <c r="D116" s="46"/>
      <c r="E116" s="46">
        <f t="shared" si="3"/>
        <v>0</v>
      </c>
      <c r="F116" s="111">
        <v>7.33</v>
      </c>
      <c r="G116" s="46">
        <f t="shared" si="2"/>
        <v>0</v>
      </c>
      <c r="H116" s="9"/>
      <c r="I116" s="46"/>
      <c r="J116" s="45"/>
      <c r="K116" s="46">
        <f>сен.25!K116+H116-G116</f>
        <v>0</v>
      </c>
    </row>
    <row r="117" spans="1:11">
      <c r="A117" s="11"/>
      <c r="B117" s="77">
        <v>111</v>
      </c>
      <c r="C117" s="46"/>
      <c r="D117" s="46"/>
      <c r="E117" s="46">
        <f t="shared" si="3"/>
        <v>0</v>
      </c>
      <c r="F117" s="111">
        <v>7.33</v>
      </c>
      <c r="G117" s="46">
        <f t="shared" si="2"/>
        <v>0</v>
      </c>
      <c r="H117" s="9"/>
      <c r="I117" s="46"/>
      <c r="J117" s="45"/>
      <c r="K117" s="46">
        <f>сен.25!K117+H117-G117</f>
        <v>-1677.63</v>
      </c>
    </row>
    <row r="118" spans="1:11">
      <c r="A118" s="11"/>
      <c r="B118" s="77">
        <v>112</v>
      </c>
      <c r="C118" s="46"/>
      <c r="D118" s="46"/>
      <c r="E118" s="46">
        <f t="shared" si="3"/>
        <v>0</v>
      </c>
      <c r="F118" s="90">
        <v>0</v>
      </c>
      <c r="G118" s="46">
        <f t="shared" si="2"/>
        <v>0</v>
      </c>
      <c r="H118" s="9"/>
      <c r="I118" s="46"/>
      <c r="J118" s="45"/>
      <c r="K118" s="46">
        <f>сен.25!K118+H118-G118</f>
        <v>0</v>
      </c>
    </row>
    <row r="119" spans="1:11">
      <c r="A119" s="11"/>
      <c r="B119" s="77">
        <v>113</v>
      </c>
      <c r="C119" s="46"/>
      <c r="D119" s="46"/>
      <c r="E119" s="46">
        <f t="shared" si="3"/>
        <v>0</v>
      </c>
      <c r="F119" s="111">
        <v>7.33</v>
      </c>
      <c r="G119" s="46">
        <f t="shared" si="2"/>
        <v>0</v>
      </c>
      <c r="H119" s="9"/>
      <c r="I119" s="46"/>
      <c r="J119" s="45"/>
      <c r="K119" s="46">
        <f>сен.25!K119+H119-G119</f>
        <v>0</v>
      </c>
    </row>
    <row r="120" spans="1:11">
      <c r="A120" s="99"/>
      <c r="B120" s="77">
        <v>114</v>
      </c>
      <c r="C120" s="46"/>
      <c r="D120" s="46"/>
      <c r="E120" s="46">
        <f t="shared" si="3"/>
        <v>0</v>
      </c>
      <c r="F120" s="111">
        <v>7.33</v>
      </c>
      <c r="G120" s="46">
        <f t="shared" si="2"/>
        <v>0</v>
      </c>
      <c r="H120" s="9"/>
      <c r="I120" s="46"/>
      <c r="J120" s="45"/>
      <c r="K120" s="46">
        <f>сен.25!K120+H120-G120</f>
        <v>0</v>
      </c>
    </row>
    <row r="121" spans="1:11">
      <c r="A121" s="11"/>
      <c r="B121" s="77">
        <v>115</v>
      </c>
      <c r="C121" s="46"/>
      <c r="D121" s="46"/>
      <c r="E121" s="46">
        <f t="shared" si="3"/>
        <v>0</v>
      </c>
      <c r="F121" s="90">
        <v>0</v>
      </c>
      <c r="G121" s="46">
        <f t="shared" si="2"/>
        <v>0</v>
      </c>
      <c r="H121" s="9"/>
      <c r="I121" s="46"/>
      <c r="J121" s="45"/>
      <c r="K121" s="46">
        <f>сен.25!K121+H121-G121</f>
        <v>0</v>
      </c>
    </row>
    <row r="122" spans="1:11">
      <c r="A122" s="11"/>
      <c r="B122" s="77">
        <v>116</v>
      </c>
      <c r="C122" s="46"/>
      <c r="D122" s="46"/>
      <c r="E122" s="46">
        <f t="shared" si="3"/>
        <v>0</v>
      </c>
      <c r="F122" s="90">
        <v>0</v>
      </c>
      <c r="G122" s="46">
        <f t="shared" si="2"/>
        <v>0</v>
      </c>
      <c r="H122" s="9"/>
      <c r="I122" s="46"/>
      <c r="J122" s="45"/>
      <c r="K122" s="46">
        <f>сен.25!K122+H122-G122</f>
        <v>0</v>
      </c>
    </row>
    <row r="123" spans="1:11">
      <c r="A123" s="11"/>
      <c r="B123" s="77">
        <v>117</v>
      </c>
      <c r="C123" s="46"/>
      <c r="D123" s="46"/>
      <c r="E123" s="46">
        <f t="shared" si="3"/>
        <v>0</v>
      </c>
      <c r="F123" s="90">
        <v>0</v>
      </c>
      <c r="G123" s="46">
        <f t="shared" si="2"/>
        <v>0</v>
      </c>
      <c r="H123" s="9"/>
      <c r="I123" s="46"/>
      <c r="J123" s="45"/>
      <c r="K123" s="46">
        <f>сен.25!K123+H123-G123</f>
        <v>0</v>
      </c>
    </row>
    <row r="124" spans="1:11">
      <c r="A124" s="11"/>
      <c r="B124" s="77">
        <v>118</v>
      </c>
      <c r="C124" s="46"/>
      <c r="D124" s="46"/>
      <c r="E124" s="46">
        <f t="shared" si="3"/>
        <v>0</v>
      </c>
      <c r="F124" s="111">
        <v>7.33</v>
      </c>
      <c r="G124" s="46">
        <f t="shared" si="2"/>
        <v>0</v>
      </c>
      <c r="H124" s="9"/>
      <c r="I124" s="46"/>
      <c r="J124" s="45"/>
      <c r="K124" s="46">
        <f>сен.25!K124+H124-G124</f>
        <v>-1041.92</v>
      </c>
    </row>
    <row r="125" spans="1:11">
      <c r="A125" s="11"/>
      <c r="B125" s="77">
        <v>119</v>
      </c>
      <c r="C125" s="46"/>
      <c r="D125" s="46"/>
      <c r="E125" s="46">
        <f t="shared" si="3"/>
        <v>0</v>
      </c>
      <c r="F125" s="111">
        <v>7.33</v>
      </c>
      <c r="G125" s="46">
        <f t="shared" si="2"/>
        <v>0</v>
      </c>
      <c r="H125" s="9"/>
      <c r="I125" s="46"/>
      <c r="J125" s="45"/>
      <c r="K125" s="46">
        <f>сен.25!K125+H125-G125</f>
        <v>22112.920000000002</v>
      </c>
    </row>
    <row r="126" spans="1:11">
      <c r="A126" s="11"/>
      <c r="B126" s="77">
        <v>120</v>
      </c>
      <c r="C126" s="46"/>
      <c r="D126" s="46"/>
      <c r="E126" s="46">
        <f t="shared" si="3"/>
        <v>0</v>
      </c>
      <c r="F126" s="111">
        <v>7.33</v>
      </c>
      <c r="G126" s="46">
        <f t="shared" si="2"/>
        <v>0</v>
      </c>
      <c r="H126" s="9"/>
      <c r="I126" s="46"/>
      <c r="J126" s="45"/>
      <c r="K126" s="46">
        <f>сен.25!K126+H126-G126</f>
        <v>0</v>
      </c>
    </row>
    <row r="127" spans="1:11">
      <c r="A127" s="11"/>
      <c r="B127" s="77">
        <v>121</v>
      </c>
      <c r="C127" s="46"/>
      <c r="D127" s="46"/>
      <c r="E127" s="46">
        <f t="shared" si="3"/>
        <v>0</v>
      </c>
      <c r="F127" s="111">
        <v>7.33</v>
      </c>
      <c r="G127" s="46">
        <f t="shared" si="2"/>
        <v>0</v>
      </c>
      <c r="H127" s="9"/>
      <c r="I127" s="46"/>
      <c r="J127" s="45"/>
      <c r="K127" s="46">
        <f>сен.25!K127+H127-G127</f>
        <v>0</v>
      </c>
    </row>
    <row r="128" spans="1:11">
      <c r="A128" s="11"/>
      <c r="B128" s="77">
        <v>122</v>
      </c>
      <c r="C128" s="46"/>
      <c r="D128" s="46"/>
      <c r="E128" s="46">
        <f t="shared" si="3"/>
        <v>0</v>
      </c>
      <c r="F128" s="111">
        <v>7.33</v>
      </c>
      <c r="G128" s="46">
        <f t="shared" si="2"/>
        <v>0</v>
      </c>
      <c r="H128" s="9"/>
      <c r="I128" s="46"/>
      <c r="J128" s="45"/>
      <c r="K128" s="46">
        <f>сен.25!K128+H128-G128</f>
        <v>0</v>
      </c>
    </row>
    <row r="129" spans="1:11">
      <c r="A129" s="11"/>
      <c r="B129" s="77">
        <v>123</v>
      </c>
      <c r="C129" s="46"/>
      <c r="D129" s="46"/>
      <c r="E129" s="46">
        <f t="shared" si="3"/>
        <v>0</v>
      </c>
      <c r="F129" s="111">
        <v>7.33</v>
      </c>
      <c r="G129" s="46">
        <f t="shared" si="2"/>
        <v>0</v>
      </c>
      <c r="H129" s="9"/>
      <c r="I129" s="46"/>
      <c r="J129" s="45"/>
      <c r="K129" s="46">
        <f>сен.25!K129+H129-G129</f>
        <v>0</v>
      </c>
    </row>
    <row r="130" spans="1:11">
      <c r="A130" s="11"/>
      <c r="B130" s="77">
        <v>124</v>
      </c>
      <c r="C130" s="46"/>
      <c r="D130" s="46"/>
      <c r="E130" s="46">
        <f t="shared" si="3"/>
        <v>0</v>
      </c>
      <c r="F130" s="111">
        <v>7.33</v>
      </c>
      <c r="G130" s="46">
        <f t="shared" si="2"/>
        <v>0</v>
      </c>
      <c r="H130" s="9"/>
      <c r="I130" s="46"/>
      <c r="J130" s="45"/>
      <c r="K130" s="46">
        <f>сен.25!K130+H130-G130</f>
        <v>0</v>
      </c>
    </row>
    <row r="131" spans="1:11">
      <c r="A131" s="11"/>
      <c r="B131" s="77">
        <v>125</v>
      </c>
      <c r="C131" s="46"/>
      <c r="D131" s="46"/>
      <c r="E131" s="46">
        <f t="shared" si="3"/>
        <v>0</v>
      </c>
      <c r="F131" s="111">
        <v>7.33</v>
      </c>
      <c r="G131" s="46">
        <f t="shared" si="2"/>
        <v>0</v>
      </c>
      <c r="H131" s="9"/>
      <c r="I131" s="46"/>
      <c r="J131" s="45"/>
      <c r="K131" s="46">
        <f>сен.25!K131+H131-G131</f>
        <v>0</v>
      </c>
    </row>
    <row r="132" spans="1:11">
      <c r="A132" s="11"/>
      <c r="B132" s="77">
        <v>126</v>
      </c>
      <c r="C132" s="46"/>
      <c r="D132" s="46"/>
      <c r="E132" s="46">
        <f t="shared" si="3"/>
        <v>0</v>
      </c>
      <c r="F132" s="111">
        <v>7.33</v>
      </c>
      <c r="G132" s="46">
        <f t="shared" si="2"/>
        <v>0</v>
      </c>
      <c r="H132" s="9"/>
      <c r="I132" s="46"/>
      <c r="J132" s="45"/>
      <c r="K132" s="46">
        <f>сен.25!K132+H132-G132</f>
        <v>0</v>
      </c>
    </row>
    <row r="133" spans="1:11">
      <c r="A133" s="11"/>
      <c r="B133" s="77">
        <v>127</v>
      </c>
      <c r="C133" s="46"/>
      <c r="D133" s="46"/>
      <c r="E133" s="46">
        <f t="shared" si="3"/>
        <v>0</v>
      </c>
      <c r="F133" s="111">
        <v>7.33</v>
      </c>
      <c r="G133" s="46">
        <f t="shared" si="2"/>
        <v>0</v>
      </c>
      <c r="H133" s="9"/>
      <c r="I133" s="46"/>
      <c r="J133" s="45"/>
      <c r="K133" s="46">
        <f>сен.25!K133+H133-G133</f>
        <v>0</v>
      </c>
    </row>
    <row r="134" spans="1:11">
      <c r="A134" s="11"/>
      <c r="B134" s="77">
        <v>128</v>
      </c>
      <c r="C134" s="46"/>
      <c r="D134" s="46"/>
      <c r="E134" s="46">
        <f t="shared" si="3"/>
        <v>0</v>
      </c>
      <c r="F134" s="111">
        <v>7.33</v>
      </c>
      <c r="G134" s="46">
        <f t="shared" si="2"/>
        <v>0</v>
      </c>
      <c r="H134" s="9"/>
      <c r="I134" s="46"/>
      <c r="J134" s="45"/>
      <c r="K134" s="46">
        <f>сен.25!K134+H134-G134</f>
        <v>0</v>
      </c>
    </row>
    <row r="135" spans="1:11">
      <c r="A135" s="11"/>
      <c r="B135" s="77">
        <v>129</v>
      </c>
      <c r="C135" s="46"/>
      <c r="D135" s="46"/>
      <c r="E135" s="46">
        <f t="shared" si="3"/>
        <v>0</v>
      </c>
      <c r="F135" s="111">
        <v>7.33</v>
      </c>
      <c r="G135" s="46">
        <f t="shared" si="2"/>
        <v>0</v>
      </c>
      <c r="H135" s="9"/>
      <c r="I135" s="46"/>
      <c r="J135" s="45"/>
      <c r="K135" s="46">
        <f>сен.25!K135+H135-G135</f>
        <v>0</v>
      </c>
    </row>
    <row r="136" spans="1:11">
      <c r="A136" s="11"/>
      <c r="B136" s="77">
        <v>130</v>
      </c>
      <c r="C136" s="46"/>
      <c r="D136" s="46"/>
      <c r="E136" s="46">
        <f t="shared" si="3"/>
        <v>0</v>
      </c>
      <c r="F136" s="111">
        <v>7.33</v>
      </c>
      <c r="G136" s="46">
        <f t="shared" si="2"/>
        <v>0</v>
      </c>
      <c r="H136" s="9"/>
      <c r="I136" s="46"/>
      <c r="J136" s="45"/>
      <c r="K136" s="46">
        <f>сен.25!K136+H136-G136</f>
        <v>0</v>
      </c>
    </row>
    <row r="137" spans="1:11">
      <c r="A137" s="11"/>
      <c r="B137" s="77">
        <v>131</v>
      </c>
      <c r="C137" s="46"/>
      <c r="D137" s="46"/>
      <c r="E137" s="46">
        <f t="shared" si="3"/>
        <v>0</v>
      </c>
      <c r="F137" s="111">
        <v>7.33</v>
      </c>
      <c r="G137" s="46">
        <f t="shared" si="2"/>
        <v>0</v>
      </c>
      <c r="H137" s="9"/>
      <c r="I137" s="46"/>
      <c r="J137" s="45"/>
      <c r="K137" s="46">
        <f>сен.25!K137+H137-G137</f>
        <v>0</v>
      </c>
    </row>
    <row r="138" spans="1:11">
      <c r="A138" s="11"/>
      <c r="B138" s="77">
        <v>132</v>
      </c>
      <c r="C138" s="46"/>
      <c r="D138" s="46"/>
      <c r="E138" s="46">
        <f t="shared" ref="E138:E163" si="4">D138-C138</f>
        <v>0</v>
      </c>
      <c r="F138" s="111">
        <v>7.33</v>
      </c>
      <c r="G138" s="46">
        <f t="shared" ref="G138:G163" si="5">F138*E138</f>
        <v>0</v>
      </c>
      <c r="H138" s="9"/>
      <c r="I138" s="46"/>
      <c r="J138" s="45"/>
      <c r="K138" s="46">
        <f>сен.25!K138+H138-G138</f>
        <v>0</v>
      </c>
    </row>
    <row r="139" spans="1:11">
      <c r="A139" s="11"/>
      <c r="B139" s="77">
        <v>133</v>
      </c>
      <c r="C139" s="46"/>
      <c r="D139" s="46"/>
      <c r="E139" s="46">
        <f t="shared" si="4"/>
        <v>0</v>
      </c>
      <c r="F139" s="111">
        <v>7.33</v>
      </c>
      <c r="G139" s="46">
        <f t="shared" si="5"/>
        <v>0</v>
      </c>
      <c r="H139" s="9"/>
      <c r="I139" s="46"/>
      <c r="J139" s="45"/>
      <c r="K139" s="46">
        <f>сен.25!K139+H139-G139</f>
        <v>0</v>
      </c>
    </row>
    <row r="140" spans="1:11">
      <c r="A140" s="11"/>
      <c r="B140" s="77">
        <v>134</v>
      </c>
      <c r="C140" s="46"/>
      <c r="D140" s="46"/>
      <c r="E140" s="46">
        <f t="shared" si="4"/>
        <v>0</v>
      </c>
      <c r="F140" s="111">
        <v>7.33</v>
      </c>
      <c r="G140" s="46">
        <f t="shared" si="5"/>
        <v>0</v>
      </c>
      <c r="H140" s="9"/>
      <c r="I140" s="46"/>
      <c r="J140" s="45"/>
      <c r="K140" s="46">
        <f>сен.25!K140+H140-G140</f>
        <v>0</v>
      </c>
    </row>
    <row r="141" spans="1:11">
      <c r="A141" s="11"/>
      <c r="B141" s="77">
        <v>135</v>
      </c>
      <c r="C141" s="46"/>
      <c r="D141" s="46"/>
      <c r="E141" s="46">
        <f t="shared" si="4"/>
        <v>0</v>
      </c>
      <c r="F141" s="111">
        <v>7.33</v>
      </c>
      <c r="G141" s="46">
        <f t="shared" si="5"/>
        <v>0</v>
      </c>
      <c r="H141" s="9"/>
      <c r="I141" s="46"/>
      <c r="J141" s="45"/>
      <c r="K141" s="46">
        <f>сен.25!K141+H141-G141</f>
        <v>0</v>
      </c>
    </row>
    <row r="142" spans="1:11">
      <c r="A142" s="11"/>
      <c r="B142" s="77">
        <v>136</v>
      </c>
      <c r="C142" s="46"/>
      <c r="D142" s="46"/>
      <c r="E142" s="46">
        <f t="shared" si="4"/>
        <v>0</v>
      </c>
      <c r="F142" s="111">
        <v>7.33</v>
      </c>
      <c r="G142" s="46">
        <f t="shared" si="5"/>
        <v>0</v>
      </c>
      <c r="H142" s="9"/>
      <c r="I142" s="46"/>
      <c r="J142" s="45"/>
      <c r="K142" s="46">
        <f>сен.25!K142+H142-G142</f>
        <v>0</v>
      </c>
    </row>
    <row r="143" spans="1:11">
      <c r="A143" s="11"/>
      <c r="B143" s="77">
        <v>137</v>
      </c>
      <c r="C143" s="46"/>
      <c r="D143" s="46"/>
      <c r="E143" s="46">
        <f t="shared" si="4"/>
        <v>0</v>
      </c>
      <c r="F143" s="111">
        <v>7.33</v>
      </c>
      <c r="G143" s="46">
        <f t="shared" si="5"/>
        <v>0</v>
      </c>
      <c r="H143" s="9"/>
      <c r="I143" s="46"/>
      <c r="J143" s="45"/>
      <c r="K143" s="46">
        <f>сен.25!K143+H143-G143</f>
        <v>0</v>
      </c>
    </row>
    <row r="144" spans="1:11">
      <c r="A144" s="11"/>
      <c r="B144" s="77">
        <v>138</v>
      </c>
      <c r="C144" s="46"/>
      <c r="D144" s="46"/>
      <c r="E144" s="46">
        <f t="shared" si="4"/>
        <v>0</v>
      </c>
      <c r="F144" s="111">
        <v>7.33</v>
      </c>
      <c r="G144" s="46">
        <f t="shared" si="5"/>
        <v>0</v>
      </c>
      <c r="H144" s="9"/>
      <c r="I144" s="46"/>
      <c r="J144" s="45"/>
      <c r="K144" s="46">
        <f>сен.25!K144+H144-G144</f>
        <v>0</v>
      </c>
    </row>
    <row r="145" spans="1:11">
      <c r="A145" s="99"/>
      <c r="B145" s="77">
        <v>139</v>
      </c>
      <c r="C145" s="46"/>
      <c r="D145" s="46"/>
      <c r="E145" s="46">
        <f t="shared" si="4"/>
        <v>0</v>
      </c>
      <c r="F145" s="90">
        <v>5.13</v>
      </c>
      <c r="G145" s="46">
        <f t="shared" si="5"/>
        <v>0</v>
      </c>
      <c r="H145" s="9"/>
      <c r="I145" s="46"/>
      <c r="J145" s="45"/>
      <c r="K145" s="46">
        <f>сен.25!K145+H145-G145</f>
        <v>-7948.95</v>
      </c>
    </row>
    <row r="146" spans="1:11">
      <c r="A146" s="11"/>
      <c r="B146" s="77">
        <v>140</v>
      </c>
      <c r="C146" s="46"/>
      <c r="D146" s="46"/>
      <c r="E146" s="46">
        <f t="shared" si="4"/>
        <v>0</v>
      </c>
      <c r="F146" s="111">
        <v>7.33</v>
      </c>
      <c r="G146" s="46">
        <f t="shared" si="5"/>
        <v>0</v>
      </c>
      <c r="H146" s="9"/>
      <c r="I146" s="46"/>
      <c r="J146" s="45"/>
      <c r="K146" s="46">
        <f>сен.25!K146+H146-G146</f>
        <v>-7.33</v>
      </c>
    </row>
    <row r="147" spans="1:11">
      <c r="A147" s="11"/>
      <c r="B147" s="77">
        <v>141</v>
      </c>
      <c r="C147" s="46"/>
      <c r="D147" s="46"/>
      <c r="E147" s="46">
        <f t="shared" si="4"/>
        <v>0</v>
      </c>
      <c r="F147" s="111">
        <v>7.33</v>
      </c>
      <c r="G147" s="46">
        <f t="shared" si="5"/>
        <v>0</v>
      </c>
      <c r="H147" s="9"/>
      <c r="I147" s="46"/>
      <c r="J147" s="45"/>
      <c r="K147" s="46">
        <f>сен.25!K147+H147-G147</f>
        <v>-4096.7700000000004</v>
      </c>
    </row>
    <row r="148" spans="1:11">
      <c r="A148" s="11"/>
      <c r="B148" s="77">
        <v>142.143</v>
      </c>
      <c r="C148" s="46"/>
      <c r="D148" s="46"/>
      <c r="E148" s="46">
        <f t="shared" si="4"/>
        <v>0</v>
      </c>
      <c r="F148" s="90">
        <v>0</v>
      </c>
      <c r="G148" s="46">
        <f t="shared" si="5"/>
        <v>0</v>
      </c>
      <c r="H148" s="9"/>
      <c r="I148" s="46"/>
      <c r="J148" s="45"/>
      <c r="K148" s="46">
        <f>сен.25!K148+H148-G148</f>
        <v>0</v>
      </c>
    </row>
    <row r="149" spans="1:11">
      <c r="A149" s="97"/>
      <c r="B149" s="77">
        <v>144</v>
      </c>
      <c r="C149" s="46"/>
      <c r="D149" s="46"/>
      <c r="E149" s="46">
        <f t="shared" si="4"/>
        <v>0</v>
      </c>
      <c r="F149" s="111">
        <v>7.33</v>
      </c>
      <c r="G149" s="46">
        <f t="shared" si="5"/>
        <v>0</v>
      </c>
      <c r="H149" s="9"/>
      <c r="I149" s="46"/>
      <c r="J149" s="45"/>
      <c r="K149" s="46">
        <f>сен.25!K149+H149-G149</f>
        <v>-18489.560000000001</v>
      </c>
    </row>
    <row r="150" spans="1:11">
      <c r="A150" s="11"/>
      <c r="B150" s="77">
        <v>145</v>
      </c>
      <c r="C150" s="46"/>
      <c r="D150" s="46"/>
      <c r="E150" s="46">
        <f t="shared" si="4"/>
        <v>0</v>
      </c>
      <c r="F150" s="111">
        <v>7.33</v>
      </c>
      <c r="G150" s="46">
        <f t="shared" si="5"/>
        <v>0</v>
      </c>
      <c r="H150" s="9"/>
      <c r="I150" s="46"/>
      <c r="J150" s="45"/>
      <c r="K150" s="46">
        <f>сен.25!K150+H150-G150</f>
        <v>2210.29</v>
      </c>
    </row>
    <row r="151" spans="1:11">
      <c r="A151" s="11"/>
      <c r="B151" s="77">
        <v>146</v>
      </c>
      <c r="C151" s="46"/>
      <c r="D151" s="46"/>
      <c r="E151" s="46">
        <f t="shared" si="4"/>
        <v>0</v>
      </c>
      <c r="F151" s="111">
        <v>7.33</v>
      </c>
      <c r="G151" s="46">
        <f t="shared" si="5"/>
        <v>0</v>
      </c>
      <c r="H151" s="9"/>
      <c r="I151" s="46"/>
      <c r="J151" s="45"/>
      <c r="K151" s="46">
        <f>сен.25!K151+H151-G151</f>
        <v>0</v>
      </c>
    </row>
    <row r="152" spans="1:11">
      <c r="A152" s="11"/>
      <c r="B152" s="77">
        <v>147</v>
      </c>
      <c r="C152" s="46"/>
      <c r="D152" s="46"/>
      <c r="E152" s="46">
        <f t="shared" si="4"/>
        <v>0</v>
      </c>
      <c r="F152" s="111">
        <v>7.33</v>
      </c>
      <c r="G152" s="46">
        <f t="shared" si="5"/>
        <v>0</v>
      </c>
      <c r="H152" s="9"/>
      <c r="I152" s="46"/>
      <c r="J152" s="45"/>
      <c r="K152" s="46">
        <f>сен.25!K152+H152-G152</f>
        <v>0</v>
      </c>
    </row>
    <row r="153" spans="1:11">
      <c r="A153" s="11"/>
      <c r="B153" s="77">
        <v>148</v>
      </c>
      <c r="C153" s="46"/>
      <c r="D153" s="46"/>
      <c r="E153" s="46">
        <f t="shared" si="4"/>
        <v>0</v>
      </c>
      <c r="F153" s="111">
        <v>7.33</v>
      </c>
      <c r="G153" s="46">
        <f t="shared" si="5"/>
        <v>0</v>
      </c>
      <c r="H153" s="9"/>
      <c r="I153" s="46"/>
      <c r="J153" s="45"/>
      <c r="K153" s="46">
        <f>сен.25!K153+H153-G153</f>
        <v>-21579.52</v>
      </c>
    </row>
    <row r="154" spans="1:11">
      <c r="A154" s="11"/>
      <c r="B154" s="77">
        <v>149</v>
      </c>
      <c r="C154" s="46"/>
      <c r="D154" s="46"/>
      <c r="E154" s="46">
        <f t="shared" si="4"/>
        <v>0</v>
      </c>
      <c r="F154" s="111">
        <v>7.33</v>
      </c>
      <c r="G154" s="46">
        <f t="shared" si="5"/>
        <v>0</v>
      </c>
      <c r="H154" s="9"/>
      <c r="I154" s="46"/>
      <c r="J154" s="45"/>
      <c r="K154" s="46">
        <f>сен.25!K154+H154-G154</f>
        <v>0</v>
      </c>
    </row>
    <row r="155" spans="1:11">
      <c r="A155" s="11"/>
      <c r="B155" s="77">
        <v>150</v>
      </c>
      <c r="C155" s="46"/>
      <c r="D155" s="46"/>
      <c r="E155" s="46">
        <f t="shared" si="4"/>
        <v>0</v>
      </c>
      <c r="F155" s="111">
        <v>7.33</v>
      </c>
      <c r="G155" s="46">
        <f t="shared" si="5"/>
        <v>0</v>
      </c>
      <c r="H155" s="9"/>
      <c r="I155" s="46"/>
      <c r="J155" s="45"/>
      <c r="K155" s="46">
        <f>сен.25!K155+H155-G155</f>
        <v>2044.4899999999998</v>
      </c>
    </row>
    <row r="156" spans="1:11">
      <c r="A156" s="97"/>
      <c r="B156" s="77">
        <v>151</v>
      </c>
      <c r="C156" s="46"/>
      <c r="D156" s="46"/>
      <c r="E156" s="46">
        <f t="shared" si="4"/>
        <v>0</v>
      </c>
      <c r="F156" s="111">
        <v>7.33</v>
      </c>
      <c r="G156" s="46">
        <f t="shared" si="5"/>
        <v>0</v>
      </c>
      <c r="H156" s="9"/>
      <c r="I156" s="46"/>
      <c r="J156" s="45"/>
      <c r="K156" s="46">
        <f>сен.25!K156+H156-G156</f>
        <v>0</v>
      </c>
    </row>
    <row r="157" spans="1:11">
      <c r="A157" s="11"/>
      <c r="B157" s="77">
        <v>152</v>
      </c>
      <c r="C157" s="46"/>
      <c r="D157" s="46"/>
      <c r="E157" s="46">
        <f t="shared" si="4"/>
        <v>0</v>
      </c>
      <c r="F157" s="111">
        <v>7.33</v>
      </c>
      <c r="G157" s="46">
        <f t="shared" si="5"/>
        <v>0</v>
      </c>
      <c r="H157" s="9"/>
      <c r="I157" s="46"/>
      <c r="J157" s="45"/>
      <c r="K157" s="46">
        <f>сен.25!K157+H157-G157</f>
        <v>0</v>
      </c>
    </row>
    <row r="158" spans="1:11">
      <c r="A158" s="11"/>
      <c r="B158" s="77">
        <v>153</v>
      </c>
      <c r="C158" s="46"/>
      <c r="D158" s="46"/>
      <c r="E158" s="46">
        <f t="shared" si="4"/>
        <v>0</v>
      </c>
      <c r="F158" s="111">
        <v>7.33</v>
      </c>
      <c r="G158" s="46">
        <f t="shared" si="5"/>
        <v>0</v>
      </c>
      <c r="H158" s="9"/>
      <c r="I158" s="46"/>
      <c r="J158" s="45"/>
      <c r="K158" s="46">
        <f>сен.25!K158+H158-G158</f>
        <v>-27212.38</v>
      </c>
    </row>
    <row r="159" spans="1:11">
      <c r="A159" s="11"/>
      <c r="B159" s="77">
        <v>154</v>
      </c>
      <c r="C159" s="46"/>
      <c r="D159" s="46"/>
      <c r="E159" s="46">
        <f t="shared" si="4"/>
        <v>0</v>
      </c>
      <c r="F159" s="111">
        <v>7.33</v>
      </c>
      <c r="G159" s="46">
        <f t="shared" si="5"/>
        <v>0</v>
      </c>
      <c r="H159" s="9"/>
      <c r="I159" s="46"/>
      <c r="J159" s="45"/>
      <c r="K159" s="46">
        <f>сен.25!K159+H159-G159</f>
        <v>-7775.25</v>
      </c>
    </row>
    <row r="160" spans="1:11">
      <c r="A160" s="11"/>
      <c r="B160" s="77">
        <v>155</v>
      </c>
      <c r="C160" s="46"/>
      <c r="D160" s="46"/>
      <c r="E160" s="46">
        <f t="shared" si="4"/>
        <v>0</v>
      </c>
      <c r="F160" s="111">
        <v>7.33</v>
      </c>
      <c r="G160" s="46">
        <f t="shared" si="5"/>
        <v>0</v>
      </c>
      <c r="H160" s="9"/>
      <c r="I160" s="46"/>
      <c r="J160" s="45"/>
      <c r="K160" s="46">
        <f>сен.25!K160+H160-G160</f>
        <v>-8180.28</v>
      </c>
    </row>
    <row r="161" spans="1:11">
      <c r="A161" s="11"/>
      <c r="B161" s="77">
        <v>156</v>
      </c>
      <c r="C161" s="46"/>
      <c r="D161" s="46"/>
      <c r="E161" s="46">
        <f t="shared" si="4"/>
        <v>0</v>
      </c>
      <c r="F161" s="90">
        <v>5.13</v>
      </c>
      <c r="G161" s="46">
        <f t="shared" si="5"/>
        <v>0</v>
      </c>
      <c r="H161" s="9"/>
      <c r="I161" s="46"/>
      <c r="J161" s="45"/>
      <c r="K161" s="46">
        <f>сен.25!K161+H161-G161</f>
        <v>-810.53999999999951</v>
      </c>
    </row>
    <row r="162" spans="1:11">
      <c r="A162" s="11"/>
      <c r="B162" s="77">
        <v>157</v>
      </c>
      <c r="C162" s="46"/>
      <c r="D162" s="46"/>
      <c r="E162" s="46">
        <f t="shared" si="4"/>
        <v>0</v>
      </c>
      <c r="F162" s="103">
        <v>7.33</v>
      </c>
      <c r="G162" s="46">
        <f t="shared" si="5"/>
        <v>0</v>
      </c>
      <c r="H162" s="9"/>
      <c r="I162" s="46"/>
      <c r="J162" s="45"/>
      <c r="K162" s="46">
        <f>сен.25!K162+H162-G162</f>
        <v>0</v>
      </c>
    </row>
    <row r="163" spans="1:11">
      <c r="A163" s="11"/>
      <c r="B163" s="53" t="s">
        <v>21</v>
      </c>
      <c r="C163" s="46"/>
      <c r="D163" s="46"/>
      <c r="E163" s="46">
        <f t="shared" si="4"/>
        <v>0</v>
      </c>
      <c r="F163" s="103">
        <v>7.33</v>
      </c>
      <c r="G163" s="46">
        <f t="shared" si="5"/>
        <v>0</v>
      </c>
      <c r="H163" s="9"/>
      <c r="I163" s="46"/>
      <c r="J163" s="45"/>
      <c r="K163" s="46">
        <f>сен.25!K163+H163-G163</f>
        <v>0</v>
      </c>
    </row>
  </sheetData>
  <autoFilter ref="A6:K163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63">
    <cfRule type="cellIs" dxfId="2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229"/>
  <sheetViews>
    <sheetView topLeftCell="A125" workbookViewId="0">
      <selection activeCell="J7" sqref="J7:J163"/>
    </sheetView>
  </sheetViews>
  <sheetFormatPr defaultRowHeight="15"/>
  <cols>
    <col min="1" max="3" width="9.28515625" bestFit="1" customWidth="1"/>
    <col min="4" max="4" width="9.42578125" style="52" bestFit="1" customWidth="1"/>
    <col min="5" max="5" width="11.28515625" customWidth="1"/>
    <col min="6" max="6" width="9.28515625" bestFit="1" customWidth="1"/>
    <col min="7" max="7" width="12.28515625" customWidth="1"/>
    <col min="8" max="8" width="12.5703125" bestFit="1" customWidth="1"/>
    <col min="9" max="9" width="11.42578125" bestFit="1" customWidth="1"/>
    <col min="10" max="11" width="9.28515625" bestFit="1" customWidth="1"/>
  </cols>
  <sheetData>
    <row r="1" spans="1:11">
      <c r="A1" s="127" t="s">
        <v>32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.75">
      <c r="A3" s="128" t="s">
        <v>33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78">
        <v>2</v>
      </c>
      <c r="B4" s="78">
        <v>3</v>
      </c>
      <c r="C4" s="78">
        <v>4</v>
      </c>
      <c r="D4" s="78">
        <v>5</v>
      </c>
      <c r="E4" s="78">
        <v>6</v>
      </c>
      <c r="F4" s="78">
        <v>7</v>
      </c>
      <c r="G4" s="78">
        <v>8</v>
      </c>
      <c r="H4" s="78">
        <v>9</v>
      </c>
      <c r="I4" s="46">
        <v>10</v>
      </c>
      <c r="J4" s="45">
        <v>11</v>
      </c>
      <c r="K4" s="78">
        <v>12</v>
      </c>
    </row>
    <row r="5" spans="1:11" ht="15" customHeight="1">
      <c r="A5" s="129" t="s">
        <v>3</v>
      </c>
      <c r="B5" s="127" t="s">
        <v>14</v>
      </c>
      <c r="C5" s="127" t="s">
        <v>15</v>
      </c>
      <c r="D5" s="127"/>
      <c r="E5" s="127"/>
      <c r="F5" s="127"/>
      <c r="G5" s="127"/>
      <c r="H5" s="119" t="s">
        <v>5</v>
      </c>
      <c r="I5" s="123" t="s">
        <v>12</v>
      </c>
      <c r="J5" s="125" t="s">
        <v>13</v>
      </c>
      <c r="K5" s="119" t="s">
        <v>16</v>
      </c>
    </row>
    <row r="6" spans="1:11" ht="45">
      <c r="A6" s="130"/>
      <c r="B6" s="127"/>
      <c r="C6" s="79" t="s">
        <v>17</v>
      </c>
      <c r="D6" s="79" t="s">
        <v>18</v>
      </c>
      <c r="E6" s="78" t="s">
        <v>19</v>
      </c>
      <c r="F6" s="79" t="s">
        <v>11</v>
      </c>
      <c r="G6" s="79" t="s">
        <v>20</v>
      </c>
      <c r="H6" s="119"/>
      <c r="I6" s="124"/>
      <c r="J6" s="126"/>
      <c r="K6" s="119"/>
    </row>
    <row r="7" spans="1:11">
      <c r="A7" s="100"/>
      <c r="B7" s="7">
        <v>0</v>
      </c>
      <c r="C7" s="46"/>
      <c r="D7" s="46"/>
      <c r="E7" s="46">
        <f>D7-C7</f>
        <v>0</v>
      </c>
      <c r="F7" s="112">
        <v>7.33</v>
      </c>
      <c r="G7" s="46">
        <f t="shared" ref="G7:G71" si="0">F7*E7</f>
        <v>0</v>
      </c>
      <c r="H7" s="9"/>
      <c r="I7" s="46"/>
      <c r="J7" s="45"/>
      <c r="K7" s="46">
        <f>окт.25!K7+H7-G7</f>
        <v>0</v>
      </c>
    </row>
    <row r="8" spans="1:11">
      <c r="A8" s="19"/>
      <c r="B8" s="79">
        <v>1</v>
      </c>
      <c r="C8" s="46"/>
      <c r="D8" s="46"/>
      <c r="E8" s="46">
        <f t="shared" ref="E8:E72" si="1">D8-C8</f>
        <v>0</v>
      </c>
      <c r="F8" s="112">
        <v>7.33</v>
      </c>
      <c r="G8" s="46">
        <f t="shared" si="0"/>
        <v>0</v>
      </c>
      <c r="H8" s="9"/>
      <c r="I8" s="46"/>
      <c r="J8" s="45"/>
      <c r="K8" s="46">
        <f>окт.25!K8+H8-G8</f>
        <v>-5397.0599999999995</v>
      </c>
    </row>
    <row r="9" spans="1:11">
      <c r="A9" s="19"/>
      <c r="B9" s="79">
        <v>2</v>
      </c>
      <c r="C9" s="46"/>
      <c r="D9" s="46"/>
      <c r="E9" s="46">
        <f t="shared" si="1"/>
        <v>0</v>
      </c>
      <c r="F9" s="112">
        <v>7.33</v>
      </c>
      <c r="G9" s="46">
        <f t="shared" si="0"/>
        <v>0</v>
      </c>
      <c r="H9" s="9"/>
      <c r="I9" s="46"/>
      <c r="J9" s="45"/>
      <c r="K9" s="46">
        <f>окт.25!K9+H9-G9</f>
        <v>-3019.96</v>
      </c>
    </row>
    <row r="10" spans="1:11">
      <c r="A10" s="11"/>
      <c r="B10" s="79">
        <v>3</v>
      </c>
      <c r="C10" s="46"/>
      <c r="D10" s="46"/>
      <c r="E10" s="46">
        <f t="shared" si="1"/>
        <v>0</v>
      </c>
      <c r="F10" s="112">
        <v>7.33</v>
      </c>
      <c r="G10" s="46">
        <f t="shared" si="0"/>
        <v>0</v>
      </c>
      <c r="H10" s="9"/>
      <c r="I10" s="46"/>
      <c r="J10" s="45"/>
      <c r="K10" s="46">
        <f>окт.25!K10+H10-G10</f>
        <v>-2902.6800000000003</v>
      </c>
    </row>
    <row r="11" spans="1:11">
      <c r="A11" s="11"/>
      <c r="B11" s="79">
        <v>4</v>
      </c>
      <c r="C11" s="46"/>
      <c r="D11" s="46"/>
      <c r="E11" s="46">
        <f t="shared" si="1"/>
        <v>0</v>
      </c>
      <c r="F11" s="90">
        <v>0</v>
      </c>
      <c r="G11" s="46">
        <f t="shared" si="0"/>
        <v>0</v>
      </c>
      <c r="H11" s="9"/>
      <c r="I11" s="46"/>
      <c r="J11" s="45"/>
      <c r="K11" s="46">
        <f>окт.25!K11+H11-G11</f>
        <v>0</v>
      </c>
    </row>
    <row r="12" spans="1:11">
      <c r="A12" s="11"/>
      <c r="B12" s="79">
        <v>5</v>
      </c>
      <c r="C12" s="46"/>
      <c r="D12" s="46"/>
      <c r="E12" s="46">
        <f t="shared" si="1"/>
        <v>0</v>
      </c>
      <c r="F12" s="112">
        <v>7.33</v>
      </c>
      <c r="G12" s="46">
        <f t="shared" si="0"/>
        <v>0</v>
      </c>
      <c r="H12" s="9"/>
      <c r="I12" s="46"/>
      <c r="J12" s="45"/>
      <c r="K12" s="46">
        <f>окт.25!K12+H12-G12</f>
        <v>0</v>
      </c>
    </row>
    <row r="13" spans="1:11">
      <c r="A13" s="11"/>
      <c r="B13" s="79">
        <v>6</v>
      </c>
      <c r="C13" s="46"/>
      <c r="D13" s="46"/>
      <c r="E13" s="46">
        <f t="shared" si="1"/>
        <v>0</v>
      </c>
      <c r="F13" s="112">
        <v>7.33</v>
      </c>
      <c r="G13" s="46">
        <f t="shared" si="0"/>
        <v>0</v>
      </c>
      <c r="H13" s="9"/>
      <c r="I13" s="46"/>
      <c r="J13" s="45"/>
      <c r="K13" s="46">
        <f>окт.25!K13+H13-G13</f>
        <v>0</v>
      </c>
    </row>
    <row r="14" spans="1:11">
      <c r="A14" s="99"/>
      <c r="B14" s="79">
        <v>7</v>
      </c>
      <c r="C14" s="46"/>
      <c r="D14" s="46"/>
      <c r="E14" s="46">
        <f t="shared" si="1"/>
        <v>0</v>
      </c>
      <c r="F14" s="112">
        <v>7.33</v>
      </c>
      <c r="G14" s="46">
        <f t="shared" si="0"/>
        <v>0</v>
      </c>
      <c r="H14" s="9"/>
      <c r="I14" s="46"/>
      <c r="J14" s="45"/>
      <c r="K14" s="46">
        <f>окт.25!K14+H14-G14</f>
        <v>0</v>
      </c>
    </row>
    <row r="15" spans="1:11">
      <c r="A15" s="99"/>
      <c r="B15" s="79">
        <v>8</v>
      </c>
      <c r="C15" s="46"/>
      <c r="D15" s="46"/>
      <c r="E15" s="46">
        <f t="shared" si="1"/>
        <v>0</v>
      </c>
      <c r="F15" s="112">
        <v>7.33</v>
      </c>
      <c r="G15" s="46">
        <f t="shared" si="0"/>
        <v>0</v>
      </c>
      <c r="H15" s="9"/>
      <c r="I15" s="46"/>
      <c r="J15" s="45"/>
      <c r="K15" s="46">
        <f>окт.25!K15+H15-G15</f>
        <v>-109.95</v>
      </c>
    </row>
    <row r="16" spans="1:11">
      <c r="A16" s="99"/>
      <c r="B16" s="79">
        <v>9</v>
      </c>
      <c r="C16" s="46"/>
      <c r="D16" s="46"/>
      <c r="E16" s="46">
        <f t="shared" si="1"/>
        <v>0</v>
      </c>
      <c r="F16" s="112">
        <v>7.33</v>
      </c>
      <c r="G16" s="46">
        <f t="shared" si="0"/>
        <v>0</v>
      </c>
      <c r="H16" s="9"/>
      <c r="I16" s="46"/>
      <c r="J16" s="45"/>
      <c r="K16" s="46">
        <f>окт.25!K16+H16-G16</f>
        <v>0</v>
      </c>
    </row>
    <row r="17" spans="1:11">
      <c r="A17" s="11"/>
      <c r="B17" s="79">
        <v>10</v>
      </c>
      <c r="C17" s="46"/>
      <c r="D17" s="46"/>
      <c r="E17" s="46">
        <f t="shared" si="1"/>
        <v>0</v>
      </c>
      <c r="F17" s="112">
        <v>7.33</v>
      </c>
      <c r="G17" s="46">
        <f t="shared" si="0"/>
        <v>0</v>
      </c>
      <c r="H17" s="9"/>
      <c r="I17" s="46"/>
      <c r="J17" s="45"/>
      <c r="K17" s="46">
        <f>окт.25!K17+H17-G17</f>
        <v>0</v>
      </c>
    </row>
    <row r="18" spans="1:11">
      <c r="A18" s="99"/>
      <c r="B18" s="79">
        <v>11</v>
      </c>
      <c r="C18" s="46"/>
      <c r="D18" s="46"/>
      <c r="E18" s="46">
        <f t="shared" si="1"/>
        <v>0</v>
      </c>
      <c r="F18" s="112">
        <v>7.33</v>
      </c>
      <c r="G18" s="46">
        <f t="shared" si="0"/>
        <v>0</v>
      </c>
      <c r="H18" s="9"/>
      <c r="I18" s="46"/>
      <c r="J18" s="45"/>
      <c r="K18" s="46">
        <f>окт.25!K18+H18-G18</f>
        <v>0</v>
      </c>
    </row>
    <row r="19" spans="1:11">
      <c r="A19" s="99"/>
      <c r="B19" s="79">
        <v>12</v>
      </c>
      <c r="C19" s="46"/>
      <c r="D19" s="46"/>
      <c r="E19" s="46">
        <f t="shared" si="1"/>
        <v>0</v>
      </c>
      <c r="F19" s="90">
        <v>0</v>
      </c>
      <c r="G19" s="46">
        <f t="shared" si="0"/>
        <v>0</v>
      </c>
      <c r="H19" s="9"/>
      <c r="I19" s="46"/>
      <c r="J19" s="45"/>
      <c r="K19" s="46">
        <f>окт.25!K19+H19-G19</f>
        <v>0</v>
      </c>
    </row>
    <row r="20" spans="1:11">
      <c r="A20" s="11"/>
      <c r="B20" s="79">
        <v>13</v>
      </c>
      <c r="C20" s="46"/>
      <c r="D20" s="46"/>
      <c r="E20" s="46">
        <f t="shared" si="1"/>
        <v>0</v>
      </c>
      <c r="F20" s="112">
        <v>7.33</v>
      </c>
      <c r="G20" s="46">
        <f t="shared" si="0"/>
        <v>0</v>
      </c>
      <c r="H20" s="9"/>
      <c r="I20" s="46"/>
      <c r="J20" s="45"/>
      <c r="K20" s="46">
        <f>окт.25!K20+H20-G20</f>
        <v>-7388.64</v>
      </c>
    </row>
    <row r="21" spans="1:11">
      <c r="A21" s="19"/>
      <c r="B21" s="79">
        <v>14</v>
      </c>
      <c r="C21" s="46"/>
      <c r="D21" s="46"/>
      <c r="E21" s="46">
        <f t="shared" si="1"/>
        <v>0</v>
      </c>
      <c r="F21" s="112">
        <v>7.33</v>
      </c>
      <c r="G21" s="46">
        <f t="shared" si="0"/>
        <v>0</v>
      </c>
      <c r="H21" s="9"/>
      <c r="I21" s="46"/>
      <c r="J21" s="45"/>
      <c r="K21" s="46">
        <f>окт.25!K21+H21-G21</f>
        <v>-1737.21</v>
      </c>
    </row>
    <row r="22" spans="1:11">
      <c r="A22" s="11"/>
      <c r="B22" s="79">
        <v>15</v>
      </c>
      <c r="C22" s="46"/>
      <c r="D22" s="46"/>
      <c r="E22" s="46">
        <f t="shared" si="1"/>
        <v>0</v>
      </c>
      <c r="F22" s="90">
        <v>5.13</v>
      </c>
      <c r="G22" s="46">
        <f t="shared" si="0"/>
        <v>0</v>
      </c>
      <c r="H22" s="9"/>
      <c r="I22" s="46"/>
      <c r="J22" s="45"/>
      <c r="K22" s="46">
        <f>окт.25!K22+H22-G22</f>
        <v>-18755.28</v>
      </c>
    </row>
    <row r="23" spans="1:11">
      <c r="A23" s="99"/>
      <c r="B23" s="79">
        <v>16</v>
      </c>
      <c r="C23" s="46"/>
      <c r="D23" s="46"/>
      <c r="E23" s="46">
        <f t="shared" si="1"/>
        <v>0</v>
      </c>
      <c r="F23" s="112">
        <v>7.33</v>
      </c>
      <c r="G23" s="46">
        <f t="shared" si="0"/>
        <v>0</v>
      </c>
      <c r="H23" s="9"/>
      <c r="I23" s="46"/>
      <c r="J23" s="45"/>
      <c r="K23" s="46">
        <f>окт.25!K23+H23-G23</f>
        <v>-7.33</v>
      </c>
    </row>
    <row r="24" spans="1:11">
      <c r="A24" s="99"/>
      <c r="B24" s="79">
        <v>17</v>
      </c>
      <c r="C24" s="46"/>
      <c r="D24" s="46"/>
      <c r="E24" s="46">
        <f t="shared" si="1"/>
        <v>0</v>
      </c>
      <c r="F24" s="90">
        <v>5.13</v>
      </c>
      <c r="G24" s="46">
        <f t="shared" si="0"/>
        <v>0</v>
      </c>
      <c r="H24" s="9"/>
      <c r="I24" s="46"/>
      <c r="J24" s="45"/>
      <c r="K24" s="46">
        <f>окт.25!K24+H24-G24</f>
        <v>0</v>
      </c>
    </row>
    <row r="25" spans="1:11">
      <c r="A25" s="11"/>
      <c r="B25" s="79">
        <v>18</v>
      </c>
      <c r="C25" s="46"/>
      <c r="D25" s="46"/>
      <c r="E25" s="46">
        <f t="shared" si="1"/>
        <v>0</v>
      </c>
      <c r="F25" s="90">
        <v>5.13</v>
      </c>
      <c r="G25" s="46">
        <f t="shared" si="0"/>
        <v>0</v>
      </c>
      <c r="H25" s="9"/>
      <c r="I25" s="46"/>
      <c r="J25" s="45"/>
      <c r="K25" s="46">
        <f>окт.25!K25+H25-G25</f>
        <v>0</v>
      </c>
    </row>
    <row r="26" spans="1:11">
      <c r="A26" s="11"/>
      <c r="B26" s="79">
        <v>19</v>
      </c>
      <c r="C26" s="46"/>
      <c r="D26" s="46"/>
      <c r="E26" s="46">
        <f t="shared" si="1"/>
        <v>0</v>
      </c>
      <c r="F26" s="90">
        <v>5.13</v>
      </c>
      <c r="G26" s="46">
        <f t="shared" si="0"/>
        <v>0</v>
      </c>
      <c r="H26" s="9"/>
      <c r="I26" s="46"/>
      <c r="J26" s="45"/>
      <c r="K26" s="46">
        <f>окт.25!K26+H26-G26</f>
        <v>-1617.1399999999999</v>
      </c>
    </row>
    <row r="27" spans="1:11">
      <c r="A27" s="99"/>
      <c r="B27" s="79">
        <v>20</v>
      </c>
      <c r="C27" s="46"/>
      <c r="D27" s="46"/>
      <c r="E27" s="46">
        <f t="shared" si="1"/>
        <v>0</v>
      </c>
      <c r="F27" s="112">
        <v>7.33</v>
      </c>
      <c r="G27" s="46">
        <f t="shared" si="0"/>
        <v>0</v>
      </c>
      <c r="H27" s="9"/>
      <c r="I27" s="46"/>
      <c r="J27" s="45"/>
      <c r="K27" s="46">
        <f>окт.25!K27+H27-G27</f>
        <v>0</v>
      </c>
    </row>
    <row r="28" spans="1:11">
      <c r="A28" s="99"/>
      <c r="B28" s="79">
        <v>21</v>
      </c>
      <c r="C28" s="46"/>
      <c r="D28" s="46"/>
      <c r="E28" s="46">
        <f t="shared" si="1"/>
        <v>0</v>
      </c>
      <c r="F28" s="90">
        <v>0</v>
      </c>
      <c r="G28" s="46">
        <f t="shared" si="0"/>
        <v>0</v>
      </c>
      <c r="H28" s="9"/>
      <c r="I28" s="46"/>
      <c r="J28" s="45"/>
      <c r="K28" s="46">
        <f>окт.25!K28+H28-G28</f>
        <v>0</v>
      </c>
    </row>
    <row r="29" spans="1:11">
      <c r="A29" s="99"/>
      <c r="B29" s="79">
        <v>22</v>
      </c>
      <c r="C29" s="46"/>
      <c r="D29" s="46"/>
      <c r="E29" s="46">
        <f t="shared" si="1"/>
        <v>0</v>
      </c>
      <c r="F29" s="90">
        <v>0</v>
      </c>
      <c r="G29" s="46">
        <f t="shared" si="0"/>
        <v>0</v>
      </c>
      <c r="H29" s="9"/>
      <c r="I29" s="46"/>
      <c r="J29" s="45"/>
      <c r="K29" s="46">
        <f>окт.25!K29+H29-G29</f>
        <v>0</v>
      </c>
    </row>
    <row r="30" spans="1:11">
      <c r="A30" s="11"/>
      <c r="B30" s="79">
        <v>23</v>
      </c>
      <c r="C30" s="46"/>
      <c r="D30" s="46"/>
      <c r="E30" s="46">
        <f t="shared" si="1"/>
        <v>0</v>
      </c>
      <c r="F30" s="90">
        <v>5.13</v>
      </c>
      <c r="G30" s="46">
        <f t="shared" si="0"/>
        <v>0</v>
      </c>
      <c r="H30" s="9"/>
      <c r="I30" s="46"/>
      <c r="J30" s="45"/>
      <c r="K30" s="46">
        <f>окт.25!K30+H30-G30</f>
        <v>-8139.3199999999988</v>
      </c>
    </row>
    <row r="31" spans="1:11">
      <c r="A31" s="11"/>
      <c r="B31" s="79">
        <v>24</v>
      </c>
      <c r="C31" s="46"/>
      <c r="D31" s="46"/>
      <c r="E31" s="46">
        <f t="shared" si="1"/>
        <v>0</v>
      </c>
      <c r="F31" s="112">
        <v>7.33</v>
      </c>
      <c r="G31" s="46">
        <f t="shared" si="0"/>
        <v>0</v>
      </c>
      <c r="H31" s="9"/>
      <c r="I31" s="46"/>
      <c r="J31" s="45"/>
      <c r="K31" s="46">
        <f>окт.25!K31+H31-G31</f>
        <v>-212.57</v>
      </c>
    </row>
    <row r="32" spans="1:11">
      <c r="A32" s="11"/>
      <c r="B32" s="79">
        <v>25</v>
      </c>
      <c r="C32" s="46"/>
      <c r="D32" s="46"/>
      <c r="E32" s="46">
        <f t="shared" si="1"/>
        <v>0</v>
      </c>
      <c r="F32" s="112">
        <v>7.33</v>
      </c>
      <c r="G32" s="46">
        <f t="shared" si="0"/>
        <v>0</v>
      </c>
      <c r="H32" s="9"/>
      <c r="I32" s="46"/>
      <c r="J32" s="45"/>
      <c r="K32" s="46">
        <f>окт.25!K32+H32-G32</f>
        <v>-109.95</v>
      </c>
    </row>
    <row r="33" spans="1:11">
      <c r="A33" s="11"/>
      <c r="B33" s="79">
        <v>26</v>
      </c>
      <c r="C33" s="46"/>
      <c r="D33" s="46"/>
      <c r="E33" s="46">
        <f t="shared" si="1"/>
        <v>0</v>
      </c>
      <c r="F33" s="112">
        <v>7.33</v>
      </c>
      <c r="G33" s="46">
        <f t="shared" si="0"/>
        <v>0</v>
      </c>
      <c r="H33" s="9"/>
      <c r="I33" s="46"/>
      <c r="J33" s="45"/>
      <c r="K33" s="46">
        <f>окт.25!K33+H33-G33</f>
        <v>0</v>
      </c>
    </row>
    <row r="34" spans="1:11">
      <c r="A34" s="11"/>
      <c r="B34" s="79">
        <v>27</v>
      </c>
      <c r="C34" s="46"/>
      <c r="D34" s="46"/>
      <c r="E34" s="46">
        <f t="shared" si="1"/>
        <v>0</v>
      </c>
      <c r="F34" s="90">
        <v>5.13</v>
      </c>
      <c r="G34" s="46">
        <f t="shared" si="0"/>
        <v>0</v>
      </c>
      <c r="H34" s="9"/>
      <c r="I34" s="46"/>
      <c r="J34" s="45"/>
      <c r="K34" s="46">
        <f>окт.25!K34+H34-G34</f>
        <v>-13702.23</v>
      </c>
    </row>
    <row r="35" spans="1:11">
      <c r="A35" s="11"/>
      <c r="B35" s="79">
        <v>28</v>
      </c>
      <c r="C35" s="46"/>
      <c r="D35" s="46"/>
      <c r="E35" s="46">
        <f t="shared" si="1"/>
        <v>0</v>
      </c>
      <c r="F35" s="90">
        <v>5.13</v>
      </c>
      <c r="G35" s="46">
        <f t="shared" si="0"/>
        <v>0</v>
      </c>
      <c r="H35" s="9"/>
      <c r="I35" s="46"/>
      <c r="J35" s="45"/>
      <c r="K35" s="46">
        <f>окт.25!K35+H35-G35</f>
        <v>-4472.37</v>
      </c>
    </row>
    <row r="36" spans="1:11">
      <c r="A36" s="11"/>
      <c r="B36" s="79">
        <v>29</v>
      </c>
      <c r="C36" s="46"/>
      <c r="D36" s="46"/>
      <c r="E36" s="46">
        <f t="shared" si="1"/>
        <v>0</v>
      </c>
      <c r="F36" s="112">
        <v>0</v>
      </c>
      <c r="G36" s="46">
        <f t="shared" si="0"/>
        <v>0</v>
      </c>
      <c r="H36" s="9"/>
      <c r="I36" s="46"/>
      <c r="J36" s="45"/>
      <c r="K36" s="46">
        <f>окт.25!K36+H36-G36</f>
        <v>0</v>
      </c>
    </row>
    <row r="37" spans="1:11">
      <c r="A37" s="11"/>
      <c r="B37" s="79">
        <v>30</v>
      </c>
      <c r="C37" s="46"/>
      <c r="D37" s="46"/>
      <c r="E37" s="46">
        <f t="shared" si="1"/>
        <v>0</v>
      </c>
      <c r="F37" s="112">
        <v>7.33</v>
      </c>
      <c r="G37" s="46">
        <f t="shared" si="0"/>
        <v>0</v>
      </c>
      <c r="H37" s="9"/>
      <c r="I37" s="46"/>
      <c r="J37" s="45"/>
      <c r="K37" s="46">
        <f>окт.25!K37+H37-G37</f>
        <v>896.31999999999994</v>
      </c>
    </row>
    <row r="38" spans="1:11">
      <c r="A38" s="11"/>
      <c r="B38" s="18">
        <v>31</v>
      </c>
      <c r="C38" s="46"/>
      <c r="D38" s="46"/>
      <c r="E38" s="46">
        <f t="shared" si="1"/>
        <v>0</v>
      </c>
      <c r="F38" s="112">
        <v>7.33</v>
      </c>
      <c r="G38" s="46">
        <f t="shared" si="0"/>
        <v>0</v>
      </c>
      <c r="H38" s="9"/>
      <c r="I38" s="46"/>
      <c r="J38" s="45"/>
      <c r="K38" s="46">
        <f>окт.25!K38+H38-G38</f>
        <v>-7366.65</v>
      </c>
    </row>
    <row r="39" spans="1:11">
      <c r="A39" s="11"/>
      <c r="B39" s="79">
        <v>32</v>
      </c>
      <c r="C39" s="46"/>
      <c r="D39" s="46"/>
      <c r="E39" s="46">
        <f t="shared" si="1"/>
        <v>0</v>
      </c>
      <c r="F39" s="112">
        <v>7.33</v>
      </c>
      <c r="G39" s="46">
        <f t="shared" si="0"/>
        <v>0</v>
      </c>
      <c r="H39" s="9"/>
      <c r="I39" s="46"/>
      <c r="J39" s="45"/>
      <c r="K39" s="46">
        <f>окт.25!K39+H39-G39</f>
        <v>0</v>
      </c>
    </row>
    <row r="40" spans="1:11">
      <c r="A40" s="11"/>
      <c r="B40" s="79">
        <v>33</v>
      </c>
      <c r="C40" s="46"/>
      <c r="D40" s="46"/>
      <c r="E40" s="46">
        <f t="shared" si="1"/>
        <v>0</v>
      </c>
      <c r="F40" s="90">
        <v>5.13</v>
      </c>
      <c r="G40" s="46">
        <f t="shared" si="0"/>
        <v>0</v>
      </c>
      <c r="H40" s="9"/>
      <c r="I40" s="46"/>
      <c r="J40" s="45"/>
      <c r="K40" s="46">
        <f>окт.25!K40+H40-G40</f>
        <v>-16486.189999999999</v>
      </c>
    </row>
    <row r="41" spans="1:11">
      <c r="A41" s="11"/>
      <c r="B41" s="79">
        <v>34</v>
      </c>
      <c r="C41" s="46"/>
      <c r="D41" s="46"/>
      <c r="E41" s="46">
        <f t="shared" si="1"/>
        <v>0</v>
      </c>
      <c r="F41" s="112">
        <v>7.33</v>
      </c>
      <c r="G41" s="46">
        <f t="shared" si="0"/>
        <v>0</v>
      </c>
      <c r="H41" s="9"/>
      <c r="I41" s="46"/>
      <c r="J41" s="45"/>
      <c r="K41" s="46">
        <f>окт.25!K41+H41-G41</f>
        <v>0</v>
      </c>
    </row>
    <row r="42" spans="1:11">
      <c r="A42" s="11"/>
      <c r="B42" s="79">
        <v>35</v>
      </c>
      <c r="C42" s="46"/>
      <c r="D42" s="46"/>
      <c r="E42" s="46">
        <f t="shared" si="1"/>
        <v>0</v>
      </c>
      <c r="F42" s="90">
        <v>5.13</v>
      </c>
      <c r="G42" s="46">
        <f t="shared" si="0"/>
        <v>0</v>
      </c>
      <c r="H42" s="9"/>
      <c r="I42" s="46"/>
      <c r="J42" s="45"/>
      <c r="K42" s="46">
        <f>окт.25!K42+H42-G42</f>
        <v>0</v>
      </c>
    </row>
    <row r="43" spans="1:11">
      <c r="A43" s="11"/>
      <c r="B43" s="79">
        <v>36</v>
      </c>
      <c r="C43" s="46"/>
      <c r="D43" s="46"/>
      <c r="E43" s="46">
        <f t="shared" si="1"/>
        <v>0</v>
      </c>
      <c r="F43" s="90">
        <v>5.13</v>
      </c>
      <c r="G43" s="46">
        <f t="shared" si="0"/>
        <v>0</v>
      </c>
      <c r="H43" s="9"/>
      <c r="I43" s="46"/>
      <c r="J43" s="45"/>
      <c r="K43" s="46">
        <f>окт.25!K43+H43-G43</f>
        <v>-11091.060000000001</v>
      </c>
    </row>
    <row r="44" spans="1:11">
      <c r="A44" s="11"/>
      <c r="B44" s="79">
        <v>37</v>
      </c>
      <c r="C44" s="46"/>
      <c r="D44" s="46"/>
      <c r="E44" s="46">
        <f t="shared" si="1"/>
        <v>0</v>
      </c>
      <c r="F44" s="90">
        <v>5.13</v>
      </c>
      <c r="G44" s="46">
        <f t="shared" si="0"/>
        <v>0</v>
      </c>
      <c r="H44" s="9"/>
      <c r="I44" s="46"/>
      <c r="J44" s="45"/>
      <c r="K44" s="46">
        <f>окт.25!K44+H44-G44</f>
        <v>-3124.5199999999995</v>
      </c>
    </row>
    <row r="45" spans="1:11">
      <c r="A45" s="11"/>
      <c r="B45" s="79">
        <v>38.39</v>
      </c>
      <c r="C45" s="46"/>
      <c r="D45" s="46"/>
      <c r="E45" s="46">
        <f t="shared" si="1"/>
        <v>0</v>
      </c>
      <c r="F45" s="112">
        <v>7.33</v>
      </c>
      <c r="G45" s="46">
        <f t="shared" si="0"/>
        <v>0</v>
      </c>
      <c r="H45" s="9"/>
      <c r="I45" s="46"/>
      <c r="J45" s="45"/>
      <c r="K45" s="46">
        <f>окт.25!K45+H45-G45</f>
        <v>0</v>
      </c>
    </row>
    <row r="46" spans="1:11">
      <c r="A46" s="11"/>
      <c r="B46" s="79">
        <v>40</v>
      </c>
      <c r="C46" s="46"/>
      <c r="D46" s="46"/>
      <c r="E46" s="46">
        <f t="shared" si="1"/>
        <v>0</v>
      </c>
      <c r="F46" s="90">
        <v>0</v>
      </c>
      <c r="G46" s="46">
        <f t="shared" si="0"/>
        <v>0</v>
      </c>
      <c r="H46" s="9"/>
      <c r="I46" s="46"/>
      <c r="J46" s="45"/>
      <c r="K46" s="46">
        <f>окт.25!K46+H46-G46</f>
        <v>0</v>
      </c>
    </row>
    <row r="47" spans="1:11">
      <c r="A47" s="11"/>
      <c r="B47" s="79">
        <v>41</v>
      </c>
      <c r="C47" s="46"/>
      <c r="D47" s="46"/>
      <c r="E47" s="46">
        <f t="shared" si="1"/>
        <v>0</v>
      </c>
      <c r="F47" s="112">
        <v>7.33</v>
      </c>
      <c r="G47" s="46">
        <f t="shared" si="0"/>
        <v>0</v>
      </c>
      <c r="H47" s="9"/>
      <c r="I47" s="46"/>
      <c r="J47" s="45"/>
      <c r="K47" s="46">
        <f>окт.25!K47+H47-G47</f>
        <v>-32209.690000000002</v>
      </c>
    </row>
    <row r="48" spans="1:11">
      <c r="A48" s="11"/>
      <c r="B48" s="79">
        <v>42</v>
      </c>
      <c r="C48" s="46"/>
      <c r="D48" s="46"/>
      <c r="E48" s="46">
        <f t="shared" si="1"/>
        <v>0</v>
      </c>
      <c r="F48" s="90">
        <v>0</v>
      </c>
      <c r="G48" s="46">
        <f t="shared" si="0"/>
        <v>0</v>
      </c>
      <c r="H48" s="9"/>
      <c r="I48" s="46"/>
      <c r="J48" s="45"/>
      <c r="K48" s="46">
        <f>окт.25!K48+H48-G48</f>
        <v>0</v>
      </c>
    </row>
    <row r="49" spans="1:11">
      <c r="A49" s="11"/>
      <c r="B49" s="79">
        <v>43</v>
      </c>
      <c r="C49" s="46"/>
      <c r="D49" s="46"/>
      <c r="E49" s="46">
        <f t="shared" si="1"/>
        <v>0</v>
      </c>
      <c r="F49" s="90">
        <v>5.13</v>
      </c>
      <c r="G49" s="46">
        <f t="shared" si="0"/>
        <v>0</v>
      </c>
      <c r="H49" s="9"/>
      <c r="I49" s="46"/>
      <c r="J49" s="45"/>
      <c r="K49" s="46">
        <f>окт.25!K49+H49-G49</f>
        <v>-5848.2</v>
      </c>
    </row>
    <row r="50" spans="1:11">
      <c r="A50" s="11"/>
      <c r="B50" s="79">
        <v>44</v>
      </c>
      <c r="C50" s="46"/>
      <c r="D50" s="46"/>
      <c r="E50" s="46">
        <f t="shared" si="1"/>
        <v>0</v>
      </c>
      <c r="F50" s="112">
        <v>7.33</v>
      </c>
      <c r="G50" s="46">
        <f t="shared" si="0"/>
        <v>0</v>
      </c>
      <c r="H50" s="9"/>
      <c r="I50" s="46"/>
      <c r="J50" s="45"/>
      <c r="K50" s="46">
        <f>окт.25!K50+H50-G50</f>
        <v>0</v>
      </c>
    </row>
    <row r="51" spans="1:11">
      <c r="A51" s="11"/>
      <c r="B51" s="79">
        <v>45</v>
      </c>
      <c r="C51" s="46"/>
      <c r="D51" s="46"/>
      <c r="E51" s="46">
        <f t="shared" si="1"/>
        <v>0</v>
      </c>
      <c r="F51" s="112">
        <v>7.33</v>
      </c>
      <c r="G51" s="46">
        <f t="shared" si="0"/>
        <v>0</v>
      </c>
      <c r="H51" s="9"/>
      <c r="I51" s="46"/>
      <c r="J51" s="45"/>
      <c r="K51" s="46">
        <f>окт.25!K51+H51-G51</f>
        <v>0</v>
      </c>
    </row>
    <row r="52" spans="1:11">
      <c r="A52" s="11"/>
      <c r="B52" s="79">
        <v>46</v>
      </c>
      <c r="C52" s="46"/>
      <c r="D52" s="46"/>
      <c r="E52" s="46">
        <f t="shared" si="1"/>
        <v>0</v>
      </c>
      <c r="F52" s="112">
        <v>7.33</v>
      </c>
      <c r="G52" s="46">
        <f t="shared" si="0"/>
        <v>0</v>
      </c>
      <c r="H52" s="9"/>
      <c r="I52" s="46"/>
      <c r="J52" s="45"/>
      <c r="K52" s="46">
        <f>окт.25!K52+H52-G52</f>
        <v>-42198.81</v>
      </c>
    </row>
    <row r="53" spans="1:11">
      <c r="A53" s="11"/>
      <c r="B53" s="79">
        <v>47</v>
      </c>
      <c r="C53" s="46"/>
      <c r="D53" s="46"/>
      <c r="E53" s="46">
        <f t="shared" si="1"/>
        <v>0</v>
      </c>
      <c r="F53" s="112">
        <v>7.33</v>
      </c>
      <c r="G53" s="46">
        <f t="shared" si="0"/>
        <v>0</v>
      </c>
      <c r="H53" s="9"/>
      <c r="I53" s="46"/>
      <c r="J53" s="45"/>
      <c r="K53" s="46">
        <f>окт.25!K53+H53-G53</f>
        <v>0</v>
      </c>
    </row>
    <row r="54" spans="1:11">
      <c r="A54" s="11"/>
      <c r="B54" s="79">
        <v>48</v>
      </c>
      <c r="C54" s="46"/>
      <c r="D54" s="46"/>
      <c r="E54" s="46">
        <f t="shared" si="1"/>
        <v>0</v>
      </c>
      <c r="F54" s="112">
        <v>7.33</v>
      </c>
      <c r="G54" s="46">
        <f t="shared" si="0"/>
        <v>0</v>
      </c>
      <c r="H54" s="9"/>
      <c r="I54" s="46"/>
      <c r="J54" s="45"/>
      <c r="K54" s="46">
        <f>окт.25!K54+H54-G54</f>
        <v>-2712.1000000000004</v>
      </c>
    </row>
    <row r="55" spans="1:11">
      <c r="A55" s="99"/>
      <c r="B55" s="79">
        <v>49</v>
      </c>
      <c r="C55" s="46"/>
      <c r="D55" s="46"/>
      <c r="E55" s="46">
        <f t="shared" si="1"/>
        <v>0</v>
      </c>
      <c r="F55" s="90">
        <v>0</v>
      </c>
      <c r="G55" s="46">
        <f t="shared" si="0"/>
        <v>0</v>
      </c>
      <c r="H55" s="9"/>
      <c r="I55" s="46"/>
      <c r="J55" s="45"/>
      <c r="K55" s="46">
        <f>окт.25!K55+H55-G55</f>
        <v>0</v>
      </c>
    </row>
    <row r="56" spans="1:11">
      <c r="A56" s="11"/>
      <c r="B56" s="79">
        <v>50</v>
      </c>
      <c r="C56" s="46"/>
      <c r="D56" s="46"/>
      <c r="E56" s="46">
        <f t="shared" si="1"/>
        <v>0</v>
      </c>
      <c r="F56" s="112">
        <v>7.33</v>
      </c>
      <c r="G56" s="46">
        <f t="shared" si="0"/>
        <v>0</v>
      </c>
      <c r="H56" s="9"/>
      <c r="I56" s="46"/>
      <c r="J56" s="45"/>
      <c r="K56" s="46">
        <f>окт.25!K56+H56-G56</f>
        <v>0</v>
      </c>
    </row>
    <row r="57" spans="1:11">
      <c r="A57" s="11"/>
      <c r="B57" s="79">
        <v>51</v>
      </c>
      <c r="C57" s="46"/>
      <c r="D57" s="46"/>
      <c r="E57" s="46">
        <f t="shared" si="1"/>
        <v>0</v>
      </c>
      <c r="F57" s="90">
        <v>0</v>
      </c>
      <c r="G57" s="46">
        <f t="shared" si="0"/>
        <v>0</v>
      </c>
      <c r="H57" s="9"/>
      <c r="I57" s="46"/>
      <c r="J57" s="45"/>
      <c r="K57" s="46">
        <f>окт.25!K57+H57-G57</f>
        <v>0</v>
      </c>
    </row>
    <row r="58" spans="1:11">
      <c r="A58" s="11"/>
      <c r="B58" s="79">
        <v>52</v>
      </c>
      <c r="C58" s="46"/>
      <c r="D58" s="46"/>
      <c r="E58" s="46">
        <f t="shared" si="1"/>
        <v>0</v>
      </c>
      <c r="F58" s="90">
        <v>0</v>
      </c>
      <c r="G58" s="46">
        <f t="shared" si="0"/>
        <v>0</v>
      </c>
      <c r="H58" s="9"/>
      <c r="I58" s="46"/>
      <c r="J58" s="45"/>
      <c r="K58" s="46">
        <f>окт.25!K58+H58-G58</f>
        <v>0</v>
      </c>
    </row>
    <row r="59" spans="1:11">
      <c r="A59" s="11"/>
      <c r="B59" s="79">
        <v>53</v>
      </c>
      <c r="C59" s="46"/>
      <c r="D59" s="46"/>
      <c r="E59" s="46">
        <f t="shared" si="1"/>
        <v>0</v>
      </c>
      <c r="F59" s="112">
        <v>7.33</v>
      </c>
      <c r="G59" s="46">
        <f t="shared" si="0"/>
        <v>0</v>
      </c>
      <c r="H59" s="9"/>
      <c r="I59" s="46"/>
      <c r="J59" s="45"/>
      <c r="K59" s="46">
        <f>окт.25!K59+H59-G59</f>
        <v>-271.21000000000004</v>
      </c>
    </row>
    <row r="60" spans="1:11">
      <c r="A60" s="11"/>
      <c r="B60" s="79">
        <v>54</v>
      </c>
      <c r="C60" s="46"/>
      <c r="D60" s="46"/>
      <c r="E60" s="46">
        <f t="shared" si="1"/>
        <v>0</v>
      </c>
      <c r="F60" s="112">
        <v>7.33</v>
      </c>
      <c r="G60" s="46">
        <f t="shared" si="0"/>
        <v>0</v>
      </c>
      <c r="H60" s="9"/>
      <c r="I60" s="46"/>
      <c r="J60" s="45"/>
      <c r="K60" s="46">
        <f>окт.25!K60+H60-G60</f>
        <v>0</v>
      </c>
    </row>
    <row r="61" spans="1:11">
      <c r="A61" s="11"/>
      <c r="B61" s="79">
        <v>55</v>
      </c>
      <c r="C61" s="46"/>
      <c r="D61" s="46"/>
      <c r="E61" s="46">
        <f t="shared" si="1"/>
        <v>0</v>
      </c>
      <c r="F61" s="90">
        <v>5.13</v>
      </c>
      <c r="G61" s="46">
        <f t="shared" si="0"/>
        <v>0</v>
      </c>
      <c r="H61" s="9"/>
      <c r="I61" s="46"/>
      <c r="J61" s="45"/>
      <c r="K61" s="46">
        <f>окт.25!K61+H61-G61</f>
        <v>-22063.9</v>
      </c>
    </row>
    <row r="62" spans="1:11">
      <c r="A62" s="11"/>
      <c r="B62" s="79">
        <v>56</v>
      </c>
      <c r="C62" s="46"/>
      <c r="D62" s="46"/>
      <c r="E62" s="46">
        <f t="shared" si="1"/>
        <v>0</v>
      </c>
      <c r="F62" s="112">
        <v>7.33</v>
      </c>
      <c r="G62" s="46">
        <f t="shared" si="0"/>
        <v>0</v>
      </c>
      <c r="H62" s="9"/>
      <c r="I62" s="46"/>
      <c r="J62" s="45"/>
      <c r="K62" s="46">
        <f>окт.25!K62+H62-G62</f>
        <v>-7.33</v>
      </c>
    </row>
    <row r="63" spans="1:11">
      <c r="A63" s="11"/>
      <c r="B63" s="79">
        <v>57</v>
      </c>
      <c r="C63" s="46"/>
      <c r="D63" s="46"/>
      <c r="E63" s="46">
        <f t="shared" si="1"/>
        <v>0</v>
      </c>
      <c r="F63" s="90">
        <v>5.13</v>
      </c>
      <c r="G63" s="46">
        <f t="shared" si="0"/>
        <v>0</v>
      </c>
      <c r="H63" s="9"/>
      <c r="I63" s="46"/>
      <c r="J63" s="45"/>
      <c r="K63" s="46">
        <f>окт.25!K63+H63-G63</f>
        <v>0</v>
      </c>
    </row>
    <row r="64" spans="1:11">
      <c r="A64" s="11"/>
      <c r="B64" s="79">
        <v>58</v>
      </c>
      <c r="C64" s="46"/>
      <c r="D64" s="46"/>
      <c r="E64" s="46">
        <f t="shared" si="1"/>
        <v>0</v>
      </c>
      <c r="F64" s="112">
        <v>7.33</v>
      </c>
      <c r="G64" s="46">
        <f t="shared" si="0"/>
        <v>0</v>
      </c>
      <c r="H64" s="9"/>
      <c r="I64" s="46"/>
      <c r="J64" s="45"/>
      <c r="K64" s="46">
        <f>окт.25!K64+H64-G64</f>
        <v>0</v>
      </c>
    </row>
    <row r="65" spans="1:11">
      <c r="A65" s="11"/>
      <c r="B65" s="79">
        <v>59</v>
      </c>
      <c r="C65" s="46"/>
      <c r="D65" s="46"/>
      <c r="E65" s="46">
        <f t="shared" si="1"/>
        <v>0</v>
      </c>
      <c r="F65" s="112">
        <v>7.33</v>
      </c>
      <c r="G65" s="46">
        <f t="shared" si="0"/>
        <v>0</v>
      </c>
      <c r="H65" s="9"/>
      <c r="I65" s="46"/>
      <c r="J65" s="45"/>
      <c r="K65" s="46">
        <f>окт.25!K65+H65-G65</f>
        <v>-1577.7600000000002</v>
      </c>
    </row>
    <row r="66" spans="1:11">
      <c r="A66" s="11"/>
      <c r="B66" s="79">
        <v>60</v>
      </c>
      <c r="C66" s="46"/>
      <c r="D66" s="46"/>
      <c r="E66" s="46">
        <f t="shared" si="1"/>
        <v>0</v>
      </c>
      <c r="F66" s="90">
        <v>5.13</v>
      </c>
      <c r="G66" s="46">
        <f t="shared" si="0"/>
        <v>0</v>
      </c>
      <c r="H66" s="9"/>
      <c r="I66" s="46"/>
      <c r="J66" s="45"/>
      <c r="K66" s="46">
        <f>окт.25!K66+H66-G66</f>
        <v>-482.21</v>
      </c>
    </row>
    <row r="67" spans="1:11">
      <c r="A67" s="11"/>
      <c r="B67" s="79">
        <v>61</v>
      </c>
      <c r="C67" s="46"/>
      <c r="D67" s="46"/>
      <c r="E67" s="46">
        <f t="shared" si="1"/>
        <v>0</v>
      </c>
      <c r="F67" s="90">
        <v>0</v>
      </c>
      <c r="G67" s="46">
        <f t="shared" si="0"/>
        <v>0</v>
      </c>
      <c r="H67" s="9"/>
      <c r="I67" s="46"/>
      <c r="J67" s="45"/>
      <c r="K67" s="46">
        <f>окт.25!K67+H67-G67</f>
        <v>0</v>
      </c>
    </row>
    <row r="68" spans="1:11">
      <c r="A68" s="11"/>
      <c r="B68" s="79">
        <v>62</v>
      </c>
      <c r="C68" s="46"/>
      <c r="D68" s="46"/>
      <c r="E68" s="46">
        <f t="shared" si="1"/>
        <v>0</v>
      </c>
      <c r="F68" s="112">
        <v>7.33</v>
      </c>
      <c r="G68" s="46">
        <f t="shared" si="0"/>
        <v>0</v>
      </c>
      <c r="H68" s="9"/>
      <c r="I68" s="46"/>
      <c r="J68" s="45"/>
      <c r="K68" s="46">
        <f>окт.25!K68+H68-G68</f>
        <v>2476.6499999999996</v>
      </c>
    </row>
    <row r="69" spans="1:11">
      <c r="A69" s="11"/>
      <c r="B69" s="79">
        <v>63</v>
      </c>
      <c r="C69" s="46"/>
      <c r="D69" s="46"/>
      <c r="E69" s="46">
        <f t="shared" si="1"/>
        <v>0</v>
      </c>
      <c r="F69" s="90">
        <v>5.13</v>
      </c>
      <c r="G69" s="46">
        <f t="shared" si="0"/>
        <v>0</v>
      </c>
      <c r="H69" s="9"/>
      <c r="I69" s="46"/>
      <c r="J69" s="45"/>
      <c r="K69" s="46">
        <f>окт.25!K69+H69-G69</f>
        <v>302.04000000000008</v>
      </c>
    </row>
    <row r="70" spans="1:11">
      <c r="A70" s="11"/>
      <c r="B70" s="79">
        <v>64</v>
      </c>
      <c r="C70" s="46"/>
      <c r="D70" s="46"/>
      <c r="E70" s="46">
        <f t="shared" si="1"/>
        <v>0</v>
      </c>
      <c r="F70" s="112">
        <v>7.33</v>
      </c>
      <c r="G70" s="46">
        <f t="shared" si="0"/>
        <v>0</v>
      </c>
      <c r="H70" s="9"/>
      <c r="I70" s="46"/>
      <c r="J70" s="45"/>
      <c r="K70" s="46">
        <f>окт.25!K70+H70-G70</f>
        <v>0</v>
      </c>
    </row>
    <row r="71" spans="1:11">
      <c r="A71" s="11"/>
      <c r="B71" s="79">
        <v>65</v>
      </c>
      <c r="C71" s="46"/>
      <c r="D71" s="46"/>
      <c r="E71" s="46">
        <f t="shared" si="1"/>
        <v>0</v>
      </c>
      <c r="F71" s="90">
        <v>5.13</v>
      </c>
      <c r="G71" s="46">
        <f t="shared" si="0"/>
        <v>0</v>
      </c>
      <c r="H71" s="9"/>
      <c r="I71" s="46"/>
      <c r="J71" s="45"/>
      <c r="K71" s="46">
        <f>окт.25!K71+H71-G71</f>
        <v>-3298.59</v>
      </c>
    </row>
    <row r="72" spans="1:11">
      <c r="A72" s="11"/>
      <c r="B72" s="79">
        <v>66</v>
      </c>
      <c r="C72" s="46"/>
      <c r="D72" s="46"/>
      <c r="E72" s="46">
        <f t="shared" si="1"/>
        <v>0</v>
      </c>
      <c r="F72" s="90">
        <v>0</v>
      </c>
      <c r="G72" s="46">
        <f t="shared" ref="G72:G137" si="2">F72*E72</f>
        <v>0</v>
      </c>
      <c r="H72" s="9"/>
      <c r="I72" s="46"/>
      <c r="J72" s="45"/>
      <c r="K72" s="46">
        <f>окт.25!K72+H72-G72</f>
        <v>0</v>
      </c>
    </row>
    <row r="73" spans="1:11">
      <c r="A73" s="99"/>
      <c r="B73" s="79">
        <v>67</v>
      </c>
      <c r="C73" s="46"/>
      <c r="D73" s="46"/>
      <c r="E73" s="46">
        <f t="shared" ref="E73:E137" si="3">D73-C73</f>
        <v>0</v>
      </c>
      <c r="F73" s="90">
        <v>5.13</v>
      </c>
      <c r="G73" s="46">
        <f t="shared" si="2"/>
        <v>0</v>
      </c>
      <c r="H73" s="9"/>
      <c r="I73" s="46"/>
      <c r="J73" s="45"/>
      <c r="K73" s="46">
        <f>окт.25!K73+H73-G73</f>
        <v>-431.97999999999996</v>
      </c>
    </row>
    <row r="74" spans="1:11">
      <c r="A74" s="11"/>
      <c r="B74" s="79">
        <v>68</v>
      </c>
      <c r="C74" s="46"/>
      <c r="D74" s="46"/>
      <c r="E74" s="46">
        <f t="shared" si="3"/>
        <v>0</v>
      </c>
      <c r="F74" s="112">
        <v>7.33</v>
      </c>
      <c r="G74" s="46">
        <f t="shared" si="2"/>
        <v>0</v>
      </c>
      <c r="H74" s="9"/>
      <c r="I74" s="46"/>
      <c r="J74" s="45"/>
      <c r="K74" s="46">
        <f>окт.25!K74+H74-G74</f>
        <v>0</v>
      </c>
    </row>
    <row r="75" spans="1:11">
      <c r="A75" s="11"/>
      <c r="B75" s="79">
        <v>69</v>
      </c>
      <c r="C75" s="46"/>
      <c r="D75" s="46"/>
      <c r="E75" s="46">
        <f t="shared" si="3"/>
        <v>0</v>
      </c>
      <c r="F75" s="112">
        <v>7.33</v>
      </c>
      <c r="G75" s="46">
        <f t="shared" si="2"/>
        <v>0</v>
      </c>
      <c r="H75" s="9"/>
      <c r="I75" s="46"/>
      <c r="J75" s="45"/>
      <c r="K75" s="46">
        <f>окт.25!K75+H75-G75</f>
        <v>-7.33</v>
      </c>
    </row>
    <row r="76" spans="1:11">
      <c r="A76" s="11"/>
      <c r="B76" s="79">
        <v>70</v>
      </c>
      <c r="C76" s="46"/>
      <c r="D76" s="46"/>
      <c r="E76" s="46">
        <f t="shared" si="3"/>
        <v>0</v>
      </c>
      <c r="F76" s="112">
        <v>7.33</v>
      </c>
      <c r="G76" s="46">
        <f t="shared" si="2"/>
        <v>0</v>
      </c>
      <c r="H76" s="9"/>
      <c r="I76" s="46"/>
      <c r="J76" s="45"/>
      <c r="K76" s="46">
        <f>окт.25!K76+H76-G76</f>
        <v>-8539.4500000000007</v>
      </c>
    </row>
    <row r="77" spans="1:11">
      <c r="A77" s="11"/>
      <c r="B77" s="79">
        <v>71</v>
      </c>
      <c r="C77" s="46"/>
      <c r="D77" s="46"/>
      <c r="E77" s="46">
        <f t="shared" si="3"/>
        <v>0</v>
      </c>
      <c r="F77" s="112">
        <v>7.33</v>
      </c>
      <c r="G77" s="46">
        <f t="shared" si="2"/>
        <v>0</v>
      </c>
      <c r="H77" s="9"/>
      <c r="I77" s="46"/>
      <c r="J77" s="45"/>
      <c r="K77" s="46">
        <f>окт.25!K77+H77-G77</f>
        <v>2671.41</v>
      </c>
    </row>
    <row r="78" spans="1:11">
      <c r="A78" s="11"/>
      <c r="B78" s="79">
        <v>72</v>
      </c>
      <c r="C78" s="46"/>
      <c r="D78" s="46"/>
      <c r="E78" s="46">
        <f t="shared" si="3"/>
        <v>0</v>
      </c>
      <c r="F78" s="112">
        <v>7.33</v>
      </c>
      <c r="G78" s="46">
        <f t="shared" si="2"/>
        <v>0</v>
      </c>
      <c r="H78" s="9"/>
      <c r="I78" s="46"/>
      <c r="J78" s="45"/>
      <c r="K78" s="46">
        <f>окт.25!K78+H78-G78</f>
        <v>0</v>
      </c>
    </row>
    <row r="79" spans="1:11">
      <c r="A79" s="11"/>
      <c r="B79" s="79">
        <v>73</v>
      </c>
      <c r="C79" s="46"/>
      <c r="D79" s="46"/>
      <c r="E79" s="46">
        <f t="shared" si="3"/>
        <v>0</v>
      </c>
      <c r="F79" s="112">
        <v>7.33</v>
      </c>
      <c r="G79" s="46">
        <f t="shared" si="2"/>
        <v>0</v>
      </c>
      <c r="H79" s="9"/>
      <c r="I79" s="46"/>
      <c r="J79" s="45"/>
      <c r="K79" s="46">
        <f>окт.25!K79+H79-G79</f>
        <v>0</v>
      </c>
    </row>
    <row r="80" spans="1:11">
      <c r="A80" s="11"/>
      <c r="B80" s="79">
        <v>74</v>
      </c>
      <c r="C80" s="46"/>
      <c r="D80" s="46"/>
      <c r="E80" s="46">
        <f t="shared" si="3"/>
        <v>0</v>
      </c>
      <c r="F80" s="90">
        <v>0</v>
      </c>
      <c r="G80" s="46">
        <f t="shared" si="2"/>
        <v>0</v>
      </c>
      <c r="H80" s="9"/>
      <c r="I80" s="46"/>
      <c r="J80" s="45"/>
      <c r="K80" s="46">
        <f>окт.25!K80+H80-G80</f>
        <v>0</v>
      </c>
    </row>
    <row r="81" spans="1:11">
      <c r="A81" s="11"/>
      <c r="B81" s="79">
        <v>75</v>
      </c>
      <c r="C81" s="46"/>
      <c r="D81" s="46"/>
      <c r="E81" s="46">
        <f t="shared" si="3"/>
        <v>0</v>
      </c>
      <c r="F81" s="112">
        <v>7.33</v>
      </c>
      <c r="G81" s="46">
        <f t="shared" si="2"/>
        <v>0</v>
      </c>
      <c r="H81" s="9"/>
      <c r="I81" s="46"/>
      <c r="J81" s="45"/>
      <c r="K81" s="46">
        <f>окт.25!K81+H81-G81</f>
        <v>-124.61</v>
      </c>
    </row>
    <row r="82" spans="1:11">
      <c r="A82" s="11"/>
      <c r="B82" s="79">
        <v>76</v>
      </c>
      <c r="C82" s="46"/>
      <c r="D82" s="46"/>
      <c r="E82" s="46">
        <f t="shared" si="3"/>
        <v>0</v>
      </c>
      <c r="F82" s="90">
        <v>5.13</v>
      </c>
      <c r="G82" s="46">
        <f t="shared" si="2"/>
        <v>0</v>
      </c>
      <c r="H82" s="9"/>
      <c r="I82" s="46"/>
      <c r="J82" s="45"/>
      <c r="K82" s="46">
        <f>окт.25!K82+H82-G82</f>
        <v>-11116.72</v>
      </c>
    </row>
    <row r="83" spans="1:11">
      <c r="A83" s="11"/>
      <c r="B83" s="79">
        <v>77</v>
      </c>
      <c r="C83" s="46"/>
      <c r="D83" s="46"/>
      <c r="E83" s="46">
        <f t="shared" si="3"/>
        <v>0</v>
      </c>
      <c r="F83" s="90">
        <v>5.13</v>
      </c>
      <c r="G83" s="46">
        <f t="shared" si="2"/>
        <v>0</v>
      </c>
      <c r="H83" s="9"/>
      <c r="I83" s="46"/>
      <c r="J83" s="45"/>
      <c r="K83" s="46">
        <f>окт.25!K83+H83-G83</f>
        <v>-2114.96</v>
      </c>
    </row>
    <row r="84" spans="1:11">
      <c r="A84" s="11"/>
      <c r="B84" s="79">
        <v>78</v>
      </c>
      <c r="C84" s="46"/>
      <c r="D84" s="46"/>
      <c r="E84" s="46">
        <f t="shared" si="3"/>
        <v>0</v>
      </c>
      <c r="F84" s="112">
        <v>7.33</v>
      </c>
      <c r="G84" s="46">
        <f t="shared" si="2"/>
        <v>0</v>
      </c>
      <c r="H84" s="9"/>
      <c r="I84" s="46"/>
      <c r="J84" s="45"/>
      <c r="K84" s="46">
        <f>окт.25!K84+H84-G84</f>
        <v>0</v>
      </c>
    </row>
    <row r="85" spans="1:11">
      <c r="A85" s="11"/>
      <c r="B85" s="79">
        <v>79</v>
      </c>
      <c r="C85" s="46"/>
      <c r="D85" s="46"/>
      <c r="E85" s="46">
        <f t="shared" si="3"/>
        <v>0</v>
      </c>
      <c r="F85" s="90">
        <v>0</v>
      </c>
      <c r="G85" s="46">
        <f t="shared" si="2"/>
        <v>0</v>
      </c>
      <c r="H85" s="9"/>
      <c r="I85" s="46"/>
      <c r="J85" s="45"/>
      <c r="K85" s="46">
        <f>окт.25!K85+H85-G85</f>
        <v>0</v>
      </c>
    </row>
    <row r="86" spans="1:11">
      <c r="A86" s="99"/>
      <c r="B86" s="79">
        <v>80</v>
      </c>
      <c r="C86" s="46"/>
      <c r="D86" s="46"/>
      <c r="E86" s="46">
        <f t="shared" si="3"/>
        <v>0</v>
      </c>
      <c r="F86" s="112">
        <v>7.33</v>
      </c>
      <c r="G86" s="46">
        <f t="shared" si="2"/>
        <v>0</v>
      </c>
      <c r="H86" s="9"/>
      <c r="I86" s="46"/>
      <c r="J86" s="45"/>
      <c r="K86" s="46">
        <f>окт.25!K86+H86-G86</f>
        <v>0</v>
      </c>
    </row>
    <row r="87" spans="1:11">
      <c r="A87" s="99"/>
      <c r="B87" s="79">
        <v>81</v>
      </c>
      <c r="C87" s="46"/>
      <c r="D87" s="46"/>
      <c r="E87" s="46">
        <f t="shared" si="3"/>
        <v>0</v>
      </c>
      <c r="F87" s="112">
        <v>7.33</v>
      </c>
      <c r="G87" s="46">
        <f t="shared" si="2"/>
        <v>0</v>
      </c>
      <c r="H87" s="9"/>
      <c r="I87" s="46"/>
      <c r="J87" s="45"/>
      <c r="K87" s="46">
        <f>окт.25!K87+H87-G87</f>
        <v>-7618.35</v>
      </c>
    </row>
    <row r="88" spans="1:11">
      <c r="A88" s="11"/>
      <c r="B88" s="79">
        <v>82</v>
      </c>
      <c r="C88" s="46"/>
      <c r="D88" s="46"/>
      <c r="E88" s="46">
        <f t="shared" si="3"/>
        <v>0</v>
      </c>
      <c r="F88" s="112">
        <v>7.33</v>
      </c>
      <c r="G88" s="46">
        <f t="shared" si="2"/>
        <v>0</v>
      </c>
      <c r="H88" s="9"/>
      <c r="I88" s="46"/>
      <c r="J88" s="45"/>
      <c r="K88" s="46">
        <f>окт.25!K88+H88-G88</f>
        <v>123.51999999999998</v>
      </c>
    </row>
    <row r="89" spans="1:11">
      <c r="A89" s="11"/>
      <c r="B89" s="79">
        <v>83</v>
      </c>
      <c r="C89" s="46"/>
      <c r="D89" s="46"/>
      <c r="E89" s="46">
        <f t="shared" si="3"/>
        <v>0</v>
      </c>
      <c r="F89" s="112">
        <v>7.33</v>
      </c>
      <c r="G89" s="46">
        <f t="shared" si="2"/>
        <v>0</v>
      </c>
      <c r="H89" s="9"/>
      <c r="I89" s="46"/>
      <c r="J89" s="45"/>
      <c r="K89" s="46">
        <f>окт.25!K89+H89-G89</f>
        <v>0</v>
      </c>
    </row>
    <row r="90" spans="1:11">
      <c r="A90" s="11"/>
      <c r="B90" s="79">
        <v>84</v>
      </c>
      <c r="C90" s="46"/>
      <c r="D90" s="46"/>
      <c r="E90" s="46">
        <f t="shared" si="3"/>
        <v>0</v>
      </c>
      <c r="F90" s="112">
        <v>7.33</v>
      </c>
      <c r="G90" s="46">
        <f t="shared" si="2"/>
        <v>0</v>
      </c>
      <c r="H90" s="9"/>
      <c r="I90" s="46"/>
      <c r="J90" s="45"/>
      <c r="K90" s="46">
        <f>окт.25!K90+H90-G90</f>
        <v>0</v>
      </c>
    </row>
    <row r="91" spans="1:11">
      <c r="A91" s="11"/>
      <c r="B91" s="79">
        <v>85</v>
      </c>
      <c r="C91" s="46"/>
      <c r="D91" s="46"/>
      <c r="E91" s="46">
        <f t="shared" si="3"/>
        <v>0</v>
      </c>
      <c r="F91" s="112">
        <v>7.33</v>
      </c>
      <c r="G91" s="46">
        <f t="shared" si="2"/>
        <v>0</v>
      </c>
      <c r="H91" s="9"/>
      <c r="I91" s="46"/>
      <c r="J91" s="45"/>
      <c r="K91" s="46">
        <f>окт.25!K91+H91-G91</f>
        <v>0</v>
      </c>
    </row>
    <row r="92" spans="1:11">
      <c r="A92" s="11"/>
      <c r="B92" s="79">
        <v>86</v>
      </c>
      <c r="C92" s="46"/>
      <c r="D92" s="46"/>
      <c r="E92" s="46">
        <f t="shared" si="3"/>
        <v>0</v>
      </c>
      <c r="F92" s="102">
        <v>0</v>
      </c>
      <c r="G92" s="46">
        <f t="shared" si="2"/>
        <v>0</v>
      </c>
      <c r="H92" s="9"/>
      <c r="I92" s="46"/>
      <c r="J92" s="45"/>
      <c r="K92" s="46">
        <f>окт.25!K92+H92-G92</f>
        <v>0</v>
      </c>
    </row>
    <row r="93" spans="1:11">
      <c r="A93" s="11"/>
      <c r="B93" s="79">
        <v>87</v>
      </c>
      <c r="C93" s="46"/>
      <c r="D93" s="46"/>
      <c r="E93" s="46">
        <f t="shared" si="3"/>
        <v>0</v>
      </c>
      <c r="F93" s="112">
        <v>7.33</v>
      </c>
      <c r="G93" s="46">
        <f t="shared" si="2"/>
        <v>0</v>
      </c>
      <c r="H93" s="9"/>
      <c r="I93" s="46"/>
      <c r="J93" s="45"/>
      <c r="K93" s="46">
        <f>окт.25!K93+H93-G93</f>
        <v>-6054.58</v>
      </c>
    </row>
    <row r="94" spans="1:11">
      <c r="A94" s="11"/>
      <c r="B94" s="79">
        <v>88</v>
      </c>
      <c r="C94" s="46"/>
      <c r="D94" s="46"/>
      <c r="E94" s="46">
        <f t="shared" si="3"/>
        <v>0</v>
      </c>
      <c r="F94" s="112">
        <v>7.33</v>
      </c>
      <c r="G94" s="46">
        <f t="shared" si="2"/>
        <v>0</v>
      </c>
      <c r="H94" s="9"/>
      <c r="I94" s="46"/>
      <c r="J94" s="45"/>
      <c r="K94" s="46">
        <f>окт.25!K94+H94-G94</f>
        <v>435.70000000000073</v>
      </c>
    </row>
    <row r="95" spans="1:11">
      <c r="A95" s="11"/>
      <c r="B95" s="79">
        <v>89</v>
      </c>
      <c r="C95" s="46"/>
      <c r="D95" s="46"/>
      <c r="E95" s="46">
        <f t="shared" si="3"/>
        <v>0</v>
      </c>
      <c r="F95" s="112">
        <v>7.33</v>
      </c>
      <c r="G95" s="46">
        <f t="shared" si="2"/>
        <v>0</v>
      </c>
      <c r="H95" s="9"/>
      <c r="I95" s="46"/>
      <c r="J95" s="45"/>
      <c r="K95" s="46">
        <f>окт.25!K95+H95-G95</f>
        <v>-16705.07</v>
      </c>
    </row>
    <row r="96" spans="1:11">
      <c r="A96" s="11"/>
      <c r="B96" s="79">
        <v>90</v>
      </c>
      <c r="C96" s="46"/>
      <c r="D96" s="46"/>
      <c r="E96" s="46">
        <f t="shared" si="3"/>
        <v>0</v>
      </c>
      <c r="F96" s="112">
        <v>7.33</v>
      </c>
      <c r="G96" s="46">
        <f t="shared" si="2"/>
        <v>0</v>
      </c>
      <c r="H96" s="9"/>
      <c r="I96" s="46"/>
      <c r="J96" s="45"/>
      <c r="K96" s="46">
        <f>окт.25!K96+H96-G96</f>
        <v>0</v>
      </c>
    </row>
    <row r="97" spans="1:11">
      <c r="A97" s="11"/>
      <c r="B97" s="79">
        <v>91</v>
      </c>
      <c r="C97" s="46"/>
      <c r="D97" s="46"/>
      <c r="E97" s="46">
        <f t="shared" si="3"/>
        <v>0</v>
      </c>
      <c r="F97" s="112">
        <v>7.33</v>
      </c>
      <c r="G97" s="46">
        <f t="shared" si="2"/>
        <v>0</v>
      </c>
      <c r="H97" s="9"/>
      <c r="I97" s="46"/>
      <c r="J97" s="45"/>
      <c r="K97" s="46">
        <f>окт.25!K97+H97-G97</f>
        <v>-65.97</v>
      </c>
    </row>
    <row r="98" spans="1:11">
      <c r="A98" s="11"/>
      <c r="B98" s="79">
        <v>92</v>
      </c>
      <c r="C98" s="46"/>
      <c r="D98" s="46"/>
      <c r="E98" s="46">
        <f t="shared" si="3"/>
        <v>0</v>
      </c>
      <c r="F98" s="112">
        <v>7.33</v>
      </c>
      <c r="G98" s="46">
        <f t="shared" si="2"/>
        <v>0</v>
      </c>
      <c r="H98" s="9"/>
      <c r="I98" s="46"/>
      <c r="J98" s="45"/>
      <c r="K98" s="46">
        <f>окт.25!K98+H98-G98</f>
        <v>0</v>
      </c>
    </row>
    <row r="99" spans="1:11">
      <c r="A99" s="11"/>
      <c r="B99" s="79">
        <v>93</v>
      </c>
      <c r="C99" s="46"/>
      <c r="D99" s="46"/>
      <c r="E99" s="46">
        <f t="shared" si="3"/>
        <v>0</v>
      </c>
      <c r="F99" s="112">
        <v>7.33</v>
      </c>
      <c r="G99" s="46">
        <f t="shared" si="2"/>
        <v>0</v>
      </c>
      <c r="H99" s="9"/>
      <c r="I99" s="46"/>
      <c r="J99" s="45"/>
      <c r="K99" s="46">
        <f>окт.25!K99+H99-G99</f>
        <v>0</v>
      </c>
    </row>
    <row r="100" spans="1:11">
      <c r="A100" s="99"/>
      <c r="B100" s="79">
        <v>94</v>
      </c>
      <c r="C100" s="46"/>
      <c r="D100" s="46"/>
      <c r="E100" s="46">
        <f t="shared" si="3"/>
        <v>0</v>
      </c>
      <c r="F100" s="112">
        <v>7.33</v>
      </c>
      <c r="G100" s="46">
        <f t="shared" si="2"/>
        <v>0</v>
      </c>
      <c r="H100" s="9"/>
      <c r="I100" s="46"/>
      <c r="J100" s="45"/>
      <c r="K100" s="46">
        <f>окт.25!K100+H100-G100</f>
        <v>0</v>
      </c>
    </row>
    <row r="101" spans="1:11">
      <c r="A101" s="11"/>
      <c r="B101" s="79">
        <v>95</v>
      </c>
      <c r="C101" s="46"/>
      <c r="D101" s="46"/>
      <c r="E101" s="46">
        <f t="shared" si="3"/>
        <v>0</v>
      </c>
      <c r="F101" s="112">
        <v>7.33</v>
      </c>
      <c r="G101" s="46">
        <f t="shared" si="2"/>
        <v>0</v>
      </c>
      <c r="H101" s="9"/>
      <c r="I101" s="46"/>
      <c r="J101" s="45"/>
      <c r="K101" s="46">
        <f>окт.25!K101+H101-G101</f>
        <v>0</v>
      </c>
    </row>
    <row r="102" spans="1:11">
      <c r="A102" s="11"/>
      <c r="B102" s="79">
        <v>96</v>
      </c>
      <c r="C102" s="46"/>
      <c r="D102" s="46"/>
      <c r="E102" s="46">
        <f t="shared" si="3"/>
        <v>0</v>
      </c>
      <c r="F102" s="90">
        <v>0</v>
      </c>
      <c r="G102" s="46">
        <f t="shared" si="2"/>
        <v>0</v>
      </c>
      <c r="H102" s="9"/>
      <c r="I102" s="46"/>
      <c r="J102" s="45"/>
      <c r="K102" s="46">
        <f>окт.25!K102+H102-G102</f>
        <v>0</v>
      </c>
    </row>
    <row r="103" spans="1:11">
      <c r="A103" s="11"/>
      <c r="B103" s="79">
        <v>97</v>
      </c>
      <c r="C103" s="46"/>
      <c r="D103" s="46"/>
      <c r="E103" s="46">
        <f t="shared" si="3"/>
        <v>0</v>
      </c>
      <c r="F103" s="112">
        <v>7.33</v>
      </c>
      <c r="G103" s="46">
        <f t="shared" si="2"/>
        <v>0</v>
      </c>
      <c r="H103" s="9"/>
      <c r="I103" s="46"/>
      <c r="J103" s="45"/>
      <c r="K103" s="46">
        <f>окт.25!K103+H103-G103</f>
        <v>-7491.26</v>
      </c>
    </row>
    <row r="104" spans="1:11">
      <c r="A104" s="11"/>
      <c r="B104" s="79">
        <v>98</v>
      </c>
      <c r="C104" s="46"/>
      <c r="D104" s="46"/>
      <c r="E104" s="46">
        <f t="shared" si="3"/>
        <v>0</v>
      </c>
      <c r="F104" s="102">
        <v>5.13</v>
      </c>
      <c r="G104" s="46">
        <f t="shared" si="2"/>
        <v>0</v>
      </c>
      <c r="H104" s="9"/>
      <c r="I104" s="46"/>
      <c r="J104" s="45"/>
      <c r="K104" s="46">
        <f>окт.25!K104+H104-G104</f>
        <v>-3102.0699999999997</v>
      </c>
    </row>
    <row r="105" spans="1:11">
      <c r="A105" s="11"/>
      <c r="B105" s="79">
        <v>99</v>
      </c>
      <c r="C105" s="46"/>
      <c r="D105" s="46"/>
      <c r="E105" s="46">
        <f t="shared" si="3"/>
        <v>0</v>
      </c>
      <c r="F105" s="102">
        <v>5.13</v>
      </c>
      <c r="G105" s="46">
        <f t="shared" si="2"/>
        <v>0</v>
      </c>
      <c r="H105" s="9"/>
      <c r="I105" s="46"/>
      <c r="J105" s="45"/>
      <c r="K105" s="46">
        <f>окт.25!K105+H105-G105</f>
        <v>-4540.3</v>
      </c>
    </row>
    <row r="106" spans="1:11">
      <c r="A106" s="11"/>
      <c r="B106" s="79">
        <v>100</v>
      </c>
      <c r="C106" s="46"/>
      <c r="D106" s="46"/>
      <c r="E106" s="46">
        <f t="shared" si="3"/>
        <v>0</v>
      </c>
      <c r="F106" s="112">
        <v>7.33</v>
      </c>
      <c r="G106" s="46">
        <f t="shared" si="2"/>
        <v>0</v>
      </c>
      <c r="H106" s="9"/>
      <c r="I106" s="46"/>
      <c r="J106" s="45"/>
      <c r="K106" s="46">
        <f>окт.25!K106+H106-G106</f>
        <v>-14696.65</v>
      </c>
    </row>
    <row r="107" spans="1:11">
      <c r="A107" s="11"/>
      <c r="B107" s="79">
        <v>101</v>
      </c>
      <c r="C107" s="46"/>
      <c r="D107" s="46"/>
      <c r="E107" s="46">
        <f t="shared" si="3"/>
        <v>0</v>
      </c>
      <c r="F107" s="112">
        <v>7.33</v>
      </c>
      <c r="G107" s="46">
        <f t="shared" si="2"/>
        <v>0</v>
      </c>
      <c r="H107" s="9"/>
      <c r="I107" s="46"/>
      <c r="J107" s="45"/>
      <c r="K107" s="46">
        <f>окт.25!K107+H107-G107</f>
        <v>0</v>
      </c>
    </row>
    <row r="108" spans="1:11">
      <c r="A108" s="11"/>
      <c r="B108" s="79">
        <v>102</v>
      </c>
      <c r="C108" s="46"/>
      <c r="D108" s="46"/>
      <c r="E108" s="46">
        <f t="shared" si="3"/>
        <v>0</v>
      </c>
      <c r="F108" s="112">
        <v>7.33</v>
      </c>
      <c r="G108" s="46">
        <f t="shared" si="2"/>
        <v>0</v>
      </c>
      <c r="H108" s="9"/>
      <c r="I108" s="46"/>
      <c r="J108" s="45"/>
      <c r="K108" s="46">
        <f>окт.25!K108+H108-G108</f>
        <v>0</v>
      </c>
    </row>
    <row r="109" spans="1:11">
      <c r="A109" s="11"/>
      <c r="B109" s="79">
        <v>103</v>
      </c>
      <c r="C109" s="46"/>
      <c r="D109" s="46"/>
      <c r="E109" s="46">
        <f t="shared" si="3"/>
        <v>0</v>
      </c>
      <c r="F109" s="90">
        <v>5.13</v>
      </c>
      <c r="G109" s="46">
        <f t="shared" si="2"/>
        <v>0</v>
      </c>
      <c r="H109" s="9"/>
      <c r="I109" s="46"/>
      <c r="J109" s="45"/>
      <c r="K109" s="46">
        <f>окт.25!K109+H109-G109</f>
        <v>-3801.33</v>
      </c>
    </row>
    <row r="110" spans="1:11">
      <c r="A110" s="11"/>
      <c r="B110" s="79">
        <v>104</v>
      </c>
      <c r="C110" s="46"/>
      <c r="D110" s="46"/>
      <c r="E110" s="46">
        <f t="shared" si="3"/>
        <v>0</v>
      </c>
      <c r="F110" s="112">
        <v>7.33</v>
      </c>
      <c r="G110" s="46">
        <f t="shared" si="2"/>
        <v>0</v>
      </c>
      <c r="H110" s="9"/>
      <c r="I110" s="46"/>
      <c r="J110" s="45"/>
      <c r="K110" s="46">
        <f>окт.25!K110+H110-G110</f>
        <v>-882.75</v>
      </c>
    </row>
    <row r="111" spans="1:11">
      <c r="A111" s="11"/>
      <c r="B111" s="79">
        <v>105</v>
      </c>
      <c r="C111" s="46"/>
      <c r="D111" s="46"/>
      <c r="E111" s="46">
        <f t="shared" si="3"/>
        <v>0</v>
      </c>
      <c r="F111" s="112">
        <v>7.33</v>
      </c>
      <c r="G111" s="46">
        <f t="shared" si="2"/>
        <v>0</v>
      </c>
      <c r="H111" s="9"/>
      <c r="I111" s="46"/>
      <c r="J111" s="45"/>
      <c r="K111" s="46">
        <f>окт.25!K111+H111-G111</f>
        <v>4973.41</v>
      </c>
    </row>
    <row r="112" spans="1:11">
      <c r="A112" s="11"/>
      <c r="B112" s="79">
        <v>106</v>
      </c>
      <c r="C112" s="46"/>
      <c r="D112" s="46"/>
      <c r="E112" s="46">
        <f t="shared" si="3"/>
        <v>0</v>
      </c>
      <c r="F112" s="112">
        <v>7.33</v>
      </c>
      <c r="G112" s="46">
        <f t="shared" si="2"/>
        <v>0</v>
      </c>
      <c r="H112" s="9"/>
      <c r="I112" s="46"/>
      <c r="J112" s="45"/>
      <c r="K112" s="46">
        <f>окт.25!K112+H112-G112</f>
        <v>0</v>
      </c>
    </row>
    <row r="113" spans="1:11">
      <c r="A113" s="11"/>
      <c r="B113" s="79">
        <v>107</v>
      </c>
      <c r="C113" s="46"/>
      <c r="D113" s="46"/>
      <c r="E113" s="46">
        <f t="shared" si="3"/>
        <v>0</v>
      </c>
      <c r="F113" s="112">
        <v>7.33</v>
      </c>
      <c r="G113" s="46">
        <f t="shared" si="2"/>
        <v>0</v>
      </c>
      <c r="H113" s="9"/>
      <c r="I113" s="46"/>
      <c r="J113" s="45"/>
      <c r="K113" s="46">
        <f>окт.25!K113+H113-G113</f>
        <v>-131.94</v>
      </c>
    </row>
    <row r="114" spans="1:11">
      <c r="A114" s="11"/>
      <c r="B114" s="79">
        <v>108</v>
      </c>
      <c r="C114" s="46"/>
      <c r="D114" s="46"/>
      <c r="E114" s="46">
        <f t="shared" si="3"/>
        <v>0</v>
      </c>
      <c r="F114" s="112">
        <v>7.33</v>
      </c>
      <c r="G114" s="46">
        <f t="shared" si="2"/>
        <v>0</v>
      </c>
      <c r="H114" s="9"/>
      <c r="I114" s="46"/>
      <c r="J114" s="45"/>
      <c r="K114" s="46">
        <f>окт.25!K114+H114-G114</f>
        <v>0</v>
      </c>
    </row>
    <row r="115" spans="1:11">
      <c r="A115" s="11"/>
      <c r="B115" s="79">
        <v>109</v>
      </c>
      <c r="C115" s="46"/>
      <c r="D115" s="46"/>
      <c r="E115" s="46">
        <f t="shared" si="3"/>
        <v>0</v>
      </c>
      <c r="F115" s="112">
        <v>7.33</v>
      </c>
      <c r="G115" s="46">
        <f t="shared" si="2"/>
        <v>0</v>
      </c>
      <c r="H115" s="9"/>
      <c r="I115" s="46"/>
      <c r="J115" s="45"/>
      <c r="K115" s="46">
        <f>окт.25!K115+H115-G115</f>
        <v>0</v>
      </c>
    </row>
    <row r="116" spans="1:11">
      <c r="A116" s="11"/>
      <c r="B116" s="79">
        <v>110</v>
      </c>
      <c r="C116" s="46"/>
      <c r="D116" s="46"/>
      <c r="E116" s="46">
        <f t="shared" si="3"/>
        <v>0</v>
      </c>
      <c r="F116" s="112">
        <v>7.33</v>
      </c>
      <c r="G116" s="46">
        <f t="shared" si="2"/>
        <v>0</v>
      </c>
      <c r="H116" s="9"/>
      <c r="I116" s="46"/>
      <c r="J116" s="45"/>
      <c r="K116" s="46">
        <f>окт.25!K116+H116-G116</f>
        <v>0</v>
      </c>
    </row>
    <row r="117" spans="1:11">
      <c r="A117" s="11"/>
      <c r="B117" s="79">
        <v>111</v>
      </c>
      <c r="C117" s="46"/>
      <c r="D117" s="46"/>
      <c r="E117" s="46">
        <f t="shared" si="3"/>
        <v>0</v>
      </c>
      <c r="F117" s="112">
        <v>7.33</v>
      </c>
      <c r="G117" s="46">
        <f t="shared" si="2"/>
        <v>0</v>
      </c>
      <c r="H117" s="9"/>
      <c r="I117" s="46"/>
      <c r="J117" s="45"/>
      <c r="K117" s="46">
        <f>окт.25!K117+H117-G117</f>
        <v>-1677.63</v>
      </c>
    </row>
    <row r="118" spans="1:11">
      <c r="A118" s="11"/>
      <c r="B118" s="79">
        <v>112</v>
      </c>
      <c r="C118" s="46"/>
      <c r="D118" s="46"/>
      <c r="E118" s="46">
        <f t="shared" si="3"/>
        <v>0</v>
      </c>
      <c r="F118" s="90">
        <v>0</v>
      </c>
      <c r="G118" s="46">
        <f t="shared" si="2"/>
        <v>0</v>
      </c>
      <c r="H118" s="9"/>
      <c r="I118" s="46"/>
      <c r="J118" s="45"/>
      <c r="K118" s="46">
        <f>окт.25!K118+H118-G118</f>
        <v>0</v>
      </c>
    </row>
    <row r="119" spans="1:11">
      <c r="A119" s="11"/>
      <c r="B119" s="79">
        <v>113</v>
      </c>
      <c r="C119" s="46"/>
      <c r="D119" s="46"/>
      <c r="E119" s="46">
        <f t="shared" si="3"/>
        <v>0</v>
      </c>
      <c r="F119" s="112">
        <v>7.33</v>
      </c>
      <c r="G119" s="46">
        <f t="shared" si="2"/>
        <v>0</v>
      </c>
      <c r="H119" s="9"/>
      <c r="I119" s="46"/>
      <c r="J119" s="45"/>
      <c r="K119" s="46">
        <f>окт.25!K119+H119-G119</f>
        <v>0</v>
      </c>
    </row>
    <row r="120" spans="1:11">
      <c r="A120" s="99"/>
      <c r="B120" s="79">
        <v>114</v>
      </c>
      <c r="C120" s="46"/>
      <c r="D120" s="46"/>
      <c r="E120" s="46">
        <f t="shared" si="3"/>
        <v>0</v>
      </c>
      <c r="F120" s="112">
        <v>7.33</v>
      </c>
      <c r="G120" s="46">
        <f t="shared" si="2"/>
        <v>0</v>
      </c>
      <c r="H120" s="9"/>
      <c r="I120" s="46"/>
      <c r="J120" s="45"/>
      <c r="K120" s="46">
        <f>окт.25!K120+H120-G120</f>
        <v>0</v>
      </c>
    </row>
    <row r="121" spans="1:11">
      <c r="A121" s="11"/>
      <c r="B121" s="79">
        <v>115</v>
      </c>
      <c r="C121" s="46"/>
      <c r="D121" s="46"/>
      <c r="E121" s="46">
        <f t="shared" si="3"/>
        <v>0</v>
      </c>
      <c r="F121" s="90">
        <v>0</v>
      </c>
      <c r="G121" s="46">
        <f t="shared" si="2"/>
        <v>0</v>
      </c>
      <c r="H121" s="9"/>
      <c r="I121" s="46"/>
      <c r="J121" s="45"/>
      <c r="K121" s="46">
        <f>окт.25!K121+H121-G121</f>
        <v>0</v>
      </c>
    </row>
    <row r="122" spans="1:11">
      <c r="A122" s="11"/>
      <c r="B122" s="79">
        <v>116</v>
      </c>
      <c r="C122" s="46"/>
      <c r="D122" s="46"/>
      <c r="E122" s="46">
        <f t="shared" si="3"/>
        <v>0</v>
      </c>
      <c r="F122" s="90">
        <v>0</v>
      </c>
      <c r="G122" s="46">
        <f t="shared" si="2"/>
        <v>0</v>
      </c>
      <c r="H122" s="9"/>
      <c r="I122" s="46"/>
      <c r="J122" s="45"/>
      <c r="K122" s="46">
        <f>окт.25!K122+H122-G122</f>
        <v>0</v>
      </c>
    </row>
    <row r="123" spans="1:11">
      <c r="A123" s="11"/>
      <c r="B123" s="79">
        <v>117</v>
      </c>
      <c r="C123" s="46"/>
      <c r="D123" s="46"/>
      <c r="E123" s="46">
        <f t="shared" si="3"/>
        <v>0</v>
      </c>
      <c r="F123" s="90">
        <v>0</v>
      </c>
      <c r="G123" s="46">
        <f t="shared" si="2"/>
        <v>0</v>
      </c>
      <c r="H123" s="9"/>
      <c r="I123" s="46"/>
      <c r="J123" s="45"/>
      <c r="K123" s="46">
        <f>окт.25!K123+H123-G123</f>
        <v>0</v>
      </c>
    </row>
    <row r="124" spans="1:11">
      <c r="A124" s="11"/>
      <c r="B124" s="79">
        <v>118</v>
      </c>
      <c r="C124" s="46"/>
      <c r="D124" s="46"/>
      <c r="E124" s="46">
        <f t="shared" si="3"/>
        <v>0</v>
      </c>
      <c r="F124" s="112">
        <v>7.33</v>
      </c>
      <c r="G124" s="46">
        <f t="shared" si="2"/>
        <v>0</v>
      </c>
      <c r="H124" s="9"/>
      <c r="I124" s="46"/>
      <c r="J124" s="45"/>
      <c r="K124" s="46">
        <f>окт.25!K124+H124-G124</f>
        <v>-1041.92</v>
      </c>
    </row>
    <row r="125" spans="1:11">
      <c r="A125" s="11"/>
      <c r="B125" s="79">
        <v>119</v>
      </c>
      <c r="C125" s="46"/>
      <c r="D125" s="46"/>
      <c r="E125" s="46">
        <f t="shared" si="3"/>
        <v>0</v>
      </c>
      <c r="F125" s="112">
        <v>7.33</v>
      </c>
      <c r="G125" s="46">
        <f t="shared" si="2"/>
        <v>0</v>
      </c>
      <c r="H125" s="9"/>
      <c r="I125" s="46"/>
      <c r="J125" s="45"/>
      <c r="K125" s="46">
        <f>окт.25!K125+H125-G125</f>
        <v>22112.920000000002</v>
      </c>
    </row>
    <row r="126" spans="1:11">
      <c r="A126" s="11"/>
      <c r="B126" s="79">
        <v>120</v>
      </c>
      <c r="C126" s="46"/>
      <c r="D126" s="46"/>
      <c r="E126" s="46">
        <f t="shared" si="3"/>
        <v>0</v>
      </c>
      <c r="F126" s="112">
        <v>7.33</v>
      </c>
      <c r="G126" s="46">
        <f t="shared" si="2"/>
        <v>0</v>
      </c>
      <c r="H126" s="9"/>
      <c r="I126" s="46"/>
      <c r="J126" s="45"/>
      <c r="K126" s="46">
        <f>окт.25!K126+H126-G126</f>
        <v>0</v>
      </c>
    </row>
    <row r="127" spans="1:11">
      <c r="A127" s="11"/>
      <c r="B127" s="79">
        <v>121</v>
      </c>
      <c r="C127" s="46"/>
      <c r="D127" s="46"/>
      <c r="E127" s="46">
        <f t="shared" si="3"/>
        <v>0</v>
      </c>
      <c r="F127" s="112">
        <v>7.33</v>
      </c>
      <c r="G127" s="46">
        <f t="shared" si="2"/>
        <v>0</v>
      </c>
      <c r="H127" s="9"/>
      <c r="I127" s="46"/>
      <c r="J127" s="45"/>
      <c r="K127" s="46">
        <f>окт.25!K127+H127-G127</f>
        <v>0</v>
      </c>
    </row>
    <row r="128" spans="1:11">
      <c r="A128" s="11"/>
      <c r="B128" s="79">
        <v>122</v>
      </c>
      <c r="C128" s="46"/>
      <c r="D128" s="46"/>
      <c r="E128" s="46">
        <f t="shared" si="3"/>
        <v>0</v>
      </c>
      <c r="F128" s="112">
        <v>7.33</v>
      </c>
      <c r="G128" s="46">
        <f t="shared" si="2"/>
        <v>0</v>
      </c>
      <c r="H128" s="9"/>
      <c r="I128" s="46"/>
      <c r="J128" s="45"/>
      <c r="K128" s="46">
        <f>окт.25!K128+H128-G128</f>
        <v>0</v>
      </c>
    </row>
    <row r="129" spans="1:11">
      <c r="A129" s="11"/>
      <c r="B129" s="79">
        <v>123</v>
      </c>
      <c r="C129" s="46"/>
      <c r="D129" s="46"/>
      <c r="E129" s="46">
        <f t="shared" si="3"/>
        <v>0</v>
      </c>
      <c r="F129" s="112">
        <v>7.33</v>
      </c>
      <c r="G129" s="46">
        <f t="shared" si="2"/>
        <v>0</v>
      </c>
      <c r="H129" s="9"/>
      <c r="I129" s="46"/>
      <c r="J129" s="45"/>
      <c r="K129" s="46">
        <f>окт.25!K129+H129-G129</f>
        <v>0</v>
      </c>
    </row>
    <row r="130" spans="1:11">
      <c r="A130" s="11"/>
      <c r="B130" s="79">
        <v>124</v>
      </c>
      <c r="C130" s="46"/>
      <c r="D130" s="46"/>
      <c r="E130" s="46">
        <f t="shared" si="3"/>
        <v>0</v>
      </c>
      <c r="F130" s="112">
        <v>7.33</v>
      </c>
      <c r="G130" s="46">
        <f t="shared" si="2"/>
        <v>0</v>
      </c>
      <c r="H130" s="9"/>
      <c r="I130" s="46"/>
      <c r="J130" s="45"/>
      <c r="K130" s="46">
        <f>окт.25!K130+H130-G130</f>
        <v>0</v>
      </c>
    </row>
    <row r="131" spans="1:11">
      <c r="A131" s="11"/>
      <c r="B131" s="79">
        <v>125</v>
      </c>
      <c r="C131" s="46"/>
      <c r="D131" s="46"/>
      <c r="E131" s="46">
        <f t="shared" si="3"/>
        <v>0</v>
      </c>
      <c r="F131" s="112">
        <v>7.33</v>
      </c>
      <c r="G131" s="46">
        <f t="shared" si="2"/>
        <v>0</v>
      </c>
      <c r="H131" s="9"/>
      <c r="I131" s="46"/>
      <c r="J131" s="45"/>
      <c r="K131" s="46">
        <f>окт.25!K131+H131-G131</f>
        <v>0</v>
      </c>
    </row>
    <row r="132" spans="1:11">
      <c r="A132" s="11"/>
      <c r="B132" s="79">
        <v>126</v>
      </c>
      <c r="C132" s="46"/>
      <c r="D132" s="46"/>
      <c r="E132" s="46">
        <f t="shared" si="3"/>
        <v>0</v>
      </c>
      <c r="F132" s="112">
        <v>7.33</v>
      </c>
      <c r="G132" s="46">
        <f t="shared" si="2"/>
        <v>0</v>
      </c>
      <c r="H132" s="9"/>
      <c r="I132" s="46"/>
      <c r="J132" s="45"/>
      <c r="K132" s="46">
        <f>окт.25!K132+H132-G132</f>
        <v>0</v>
      </c>
    </row>
    <row r="133" spans="1:11">
      <c r="A133" s="11"/>
      <c r="B133" s="79">
        <v>127</v>
      </c>
      <c r="C133" s="46"/>
      <c r="D133" s="46"/>
      <c r="E133" s="46">
        <f t="shared" si="3"/>
        <v>0</v>
      </c>
      <c r="F133" s="112">
        <v>7.33</v>
      </c>
      <c r="G133" s="46">
        <f t="shared" si="2"/>
        <v>0</v>
      </c>
      <c r="H133" s="9"/>
      <c r="I133" s="46"/>
      <c r="J133" s="45"/>
      <c r="K133" s="46">
        <f>окт.25!K133+H133-G133</f>
        <v>0</v>
      </c>
    </row>
    <row r="134" spans="1:11">
      <c r="A134" s="11"/>
      <c r="B134" s="79">
        <v>128</v>
      </c>
      <c r="C134" s="46"/>
      <c r="D134" s="46"/>
      <c r="E134" s="46">
        <f t="shared" si="3"/>
        <v>0</v>
      </c>
      <c r="F134" s="112">
        <v>7.33</v>
      </c>
      <c r="G134" s="46">
        <f t="shared" si="2"/>
        <v>0</v>
      </c>
      <c r="H134" s="9"/>
      <c r="I134" s="46"/>
      <c r="J134" s="45"/>
      <c r="K134" s="46">
        <f>окт.25!K134+H134-G134</f>
        <v>0</v>
      </c>
    </row>
    <row r="135" spans="1:11">
      <c r="A135" s="11"/>
      <c r="B135" s="79">
        <v>129</v>
      </c>
      <c r="C135" s="46"/>
      <c r="D135" s="46"/>
      <c r="E135" s="46">
        <f t="shared" si="3"/>
        <v>0</v>
      </c>
      <c r="F135" s="112">
        <v>7.33</v>
      </c>
      <c r="G135" s="46">
        <f t="shared" si="2"/>
        <v>0</v>
      </c>
      <c r="H135" s="9"/>
      <c r="I135" s="46"/>
      <c r="J135" s="45"/>
      <c r="K135" s="46">
        <f>окт.25!K135+H135-G135</f>
        <v>0</v>
      </c>
    </row>
    <row r="136" spans="1:11">
      <c r="A136" s="11"/>
      <c r="B136" s="79">
        <v>130</v>
      </c>
      <c r="C136" s="46"/>
      <c r="D136" s="46"/>
      <c r="E136" s="46">
        <f t="shared" si="3"/>
        <v>0</v>
      </c>
      <c r="F136" s="112">
        <v>7.33</v>
      </c>
      <c r="G136" s="46">
        <f t="shared" si="2"/>
        <v>0</v>
      </c>
      <c r="H136" s="9"/>
      <c r="I136" s="46"/>
      <c r="J136" s="45"/>
      <c r="K136" s="46">
        <f>окт.25!K136+H136-G136</f>
        <v>0</v>
      </c>
    </row>
    <row r="137" spans="1:11">
      <c r="A137" s="11"/>
      <c r="B137" s="79">
        <v>131</v>
      </c>
      <c r="C137" s="46"/>
      <c r="D137" s="46"/>
      <c r="E137" s="46">
        <f t="shared" si="3"/>
        <v>0</v>
      </c>
      <c r="F137" s="112">
        <v>7.33</v>
      </c>
      <c r="G137" s="46">
        <f t="shared" si="2"/>
        <v>0</v>
      </c>
      <c r="H137" s="9"/>
      <c r="I137" s="46"/>
      <c r="J137" s="45"/>
      <c r="K137" s="46">
        <f>окт.25!K137+H137-G137</f>
        <v>0</v>
      </c>
    </row>
    <row r="138" spans="1:11">
      <c r="A138" s="11"/>
      <c r="B138" s="79">
        <v>132</v>
      </c>
      <c r="C138" s="46"/>
      <c r="D138" s="46"/>
      <c r="E138" s="46">
        <f t="shared" ref="E138:E163" si="4">D138-C138</f>
        <v>0</v>
      </c>
      <c r="F138" s="112">
        <v>7.33</v>
      </c>
      <c r="G138" s="46">
        <f t="shared" ref="G138:G163" si="5">F138*E138</f>
        <v>0</v>
      </c>
      <c r="H138" s="9"/>
      <c r="I138" s="46"/>
      <c r="J138" s="45"/>
      <c r="K138" s="46">
        <f>окт.25!K138+H138-G138</f>
        <v>0</v>
      </c>
    </row>
    <row r="139" spans="1:11">
      <c r="A139" s="11"/>
      <c r="B139" s="79">
        <v>133</v>
      </c>
      <c r="C139" s="46"/>
      <c r="D139" s="46"/>
      <c r="E139" s="46">
        <f t="shared" si="4"/>
        <v>0</v>
      </c>
      <c r="F139" s="112">
        <v>7.33</v>
      </c>
      <c r="G139" s="46">
        <f t="shared" si="5"/>
        <v>0</v>
      </c>
      <c r="H139" s="9"/>
      <c r="I139" s="46"/>
      <c r="J139" s="45"/>
      <c r="K139" s="46">
        <f>окт.25!K139+H139-G139</f>
        <v>0</v>
      </c>
    </row>
    <row r="140" spans="1:11">
      <c r="A140" s="11"/>
      <c r="B140" s="79">
        <v>134</v>
      </c>
      <c r="C140" s="46"/>
      <c r="D140" s="46"/>
      <c r="E140" s="46">
        <f t="shared" si="4"/>
        <v>0</v>
      </c>
      <c r="F140" s="112">
        <v>7.33</v>
      </c>
      <c r="G140" s="46">
        <f t="shared" si="5"/>
        <v>0</v>
      </c>
      <c r="H140" s="9"/>
      <c r="I140" s="46"/>
      <c r="J140" s="45"/>
      <c r="K140" s="46">
        <f>окт.25!K140+H140-G140</f>
        <v>0</v>
      </c>
    </row>
    <row r="141" spans="1:11">
      <c r="A141" s="11"/>
      <c r="B141" s="79">
        <v>135</v>
      </c>
      <c r="C141" s="46"/>
      <c r="D141" s="46"/>
      <c r="E141" s="46">
        <f t="shared" si="4"/>
        <v>0</v>
      </c>
      <c r="F141" s="112">
        <v>7.33</v>
      </c>
      <c r="G141" s="46">
        <f t="shared" si="5"/>
        <v>0</v>
      </c>
      <c r="H141" s="9"/>
      <c r="I141" s="46"/>
      <c r="J141" s="45"/>
      <c r="K141" s="46">
        <f>окт.25!K141+H141-G141</f>
        <v>0</v>
      </c>
    </row>
    <row r="142" spans="1:11">
      <c r="A142" s="11"/>
      <c r="B142" s="79">
        <v>136</v>
      </c>
      <c r="C142" s="46"/>
      <c r="D142" s="46"/>
      <c r="E142" s="46">
        <f t="shared" si="4"/>
        <v>0</v>
      </c>
      <c r="F142" s="112">
        <v>7.33</v>
      </c>
      <c r="G142" s="46">
        <f t="shared" si="5"/>
        <v>0</v>
      </c>
      <c r="H142" s="9"/>
      <c r="I142" s="46"/>
      <c r="J142" s="45"/>
      <c r="K142" s="46">
        <f>окт.25!K142+H142-G142</f>
        <v>0</v>
      </c>
    </row>
    <row r="143" spans="1:11">
      <c r="A143" s="11"/>
      <c r="B143" s="79">
        <v>137</v>
      </c>
      <c r="C143" s="46"/>
      <c r="D143" s="46"/>
      <c r="E143" s="46">
        <f t="shared" si="4"/>
        <v>0</v>
      </c>
      <c r="F143" s="112">
        <v>7.33</v>
      </c>
      <c r="G143" s="46">
        <f t="shared" si="5"/>
        <v>0</v>
      </c>
      <c r="H143" s="9"/>
      <c r="I143" s="46"/>
      <c r="J143" s="45"/>
      <c r="K143" s="46">
        <f>окт.25!K143+H143-G143</f>
        <v>0</v>
      </c>
    </row>
    <row r="144" spans="1:11">
      <c r="A144" s="11"/>
      <c r="B144" s="79">
        <v>138</v>
      </c>
      <c r="C144" s="46"/>
      <c r="D144" s="46"/>
      <c r="E144" s="46">
        <f t="shared" si="4"/>
        <v>0</v>
      </c>
      <c r="F144" s="112">
        <v>7.33</v>
      </c>
      <c r="G144" s="46">
        <f t="shared" si="5"/>
        <v>0</v>
      </c>
      <c r="H144" s="9"/>
      <c r="I144" s="46"/>
      <c r="J144" s="45"/>
      <c r="K144" s="46">
        <f>окт.25!K144+H144-G144</f>
        <v>0</v>
      </c>
    </row>
    <row r="145" spans="1:11">
      <c r="A145" s="99"/>
      <c r="B145" s="79">
        <v>139</v>
      </c>
      <c r="C145" s="46"/>
      <c r="D145" s="46"/>
      <c r="E145" s="46">
        <f t="shared" si="4"/>
        <v>0</v>
      </c>
      <c r="F145" s="90">
        <v>5.13</v>
      </c>
      <c r="G145" s="46">
        <f t="shared" si="5"/>
        <v>0</v>
      </c>
      <c r="H145" s="9"/>
      <c r="I145" s="46"/>
      <c r="J145" s="45"/>
      <c r="K145" s="46">
        <f>окт.25!K145+H145-G145</f>
        <v>-7948.95</v>
      </c>
    </row>
    <row r="146" spans="1:11">
      <c r="A146" s="11"/>
      <c r="B146" s="79">
        <v>140</v>
      </c>
      <c r="C146" s="46"/>
      <c r="D146" s="46"/>
      <c r="E146" s="46">
        <f t="shared" si="4"/>
        <v>0</v>
      </c>
      <c r="F146" s="112">
        <v>7.33</v>
      </c>
      <c r="G146" s="46">
        <f t="shared" si="5"/>
        <v>0</v>
      </c>
      <c r="H146" s="9"/>
      <c r="I146" s="46"/>
      <c r="J146" s="45"/>
      <c r="K146" s="46">
        <f>окт.25!K146+H146-G146</f>
        <v>-7.33</v>
      </c>
    </row>
    <row r="147" spans="1:11">
      <c r="A147" s="11"/>
      <c r="B147" s="79">
        <v>141</v>
      </c>
      <c r="C147" s="46"/>
      <c r="D147" s="46"/>
      <c r="E147" s="46">
        <f t="shared" si="4"/>
        <v>0</v>
      </c>
      <c r="F147" s="112">
        <v>7.33</v>
      </c>
      <c r="G147" s="46">
        <f t="shared" si="5"/>
        <v>0</v>
      </c>
      <c r="H147" s="9"/>
      <c r="I147" s="46"/>
      <c r="J147" s="45"/>
      <c r="K147" s="46">
        <f>окт.25!K147+H147-G147</f>
        <v>-4096.7700000000004</v>
      </c>
    </row>
    <row r="148" spans="1:11">
      <c r="A148" s="11"/>
      <c r="B148" s="79">
        <v>142.143</v>
      </c>
      <c r="C148" s="46"/>
      <c r="D148" s="46"/>
      <c r="E148" s="46">
        <f t="shared" si="4"/>
        <v>0</v>
      </c>
      <c r="F148" s="90">
        <v>0</v>
      </c>
      <c r="G148" s="46">
        <f t="shared" si="5"/>
        <v>0</v>
      </c>
      <c r="H148" s="9"/>
      <c r="I148" s="46"/>
      <c r="J148" s="45"/>
      <c r="K148" s="46">
        <f>окт.25!K148+H148-G148</f>
        <v>0</v>
      </c>
    </row>
    <row r="149" spans="1:11">
      <c r="A149" s="97"/>
      <c r="B149" s="79">
        <v>144</v>
      </c>
      <c r="C149" s="46"/>
      <c r="D149" s="46"/>
      <c r="E149" s="46">
        <f t="shared" si="4"/>
        <v>0</v>
      </c>
      <c r="F149" s="112">
        <v>7.33</v>
      </c>
      <c r="G149" s="46">
        <f t="shared" si="5"/>
        <v>0</v>
      </c>
      <c r="H149" s="9"/>
      <c r="I149" s="46"/>
      <c r="J149" s="45"/>
      <c r="K149" s="46">
        <f>окт.25!K149+H149-G149</f>
        <v>-18489.560000000001</v>
      </c>
    </row>
    <row r="150" spans="1:11">
      <c r="A150" s="11"/>
      <c r="B150" s="79">
        <v>145</v>
      </c>
      <c r="C150" s="46"/>
      <c r="D150" s="46"/>
      <c r="E150" s="46">
        <f t="shared" si="4"/>
        <v>0</v>
      </c>
      <c r="F150" s="112">
        <v>7.33</v>
      </c>
      <c r="G150" s="46">
        <f t="shared" si="5"/>
        <v>0</v>
      </c>
      <c r="H150" s="9"/>
      <c r="I150" s="46"/>
      <c r="J150" s="45"/>
      <c r="K150" s="46">
        <f>окт.25!K150+H150-G150</f>
        <v>2210.29</v>
      </c>
    </row>
    <row r="151" spans="1:11">
      <c r="A151" s="11"/>
      <c r="B151" s="79">
        <v>146</v>
      </c>
      <c r="C151" s="46"/>
      <c r="D151" s="46"/>
      <c r="E151" s="46">
        <f t="shared" si="4"/>
        <v>0</v>
      </c>
      <c r="F151" s="112">
        <v>7.33</v>
      </c>
      <c r="G151" s="46">
        <f t="shared" si="5"/>
        <v>0</v>
      </c>
      <c r="H151" s="9"/>
      <c r="I151" s="46"/>
      <c r="J151" s="45"/>
      <c r="K151" s="46">
        <f>окт.25!K151+H151-G151</f>
        <v>0</v>
      </c>
    </row>
    <row r="152" spans="1:11">
      <c r="A152" s="11"/>
      <c r="B152" s="79">
        <v>147</v>
      </c>
      <c r="C152" s="46"/>
      <c r="D152" s="46"/>
      <c r="E152" s="46">
        <f t="shared" si="4"/>
        <v>0</v>
      </c>
      <c r="F152" s="112">
        <v>7.33</v>
      </c>
      <c r="G152" s="46">
        <f t="shared" si="5"/>
        <v>0</v>
      </c>
      <c r="H152" s="9"/>
      <c r="I152" s="46"/>
      <c r="J152" s="45"/>
      <c r="K152" s="46">
        <f>окт.25!K152+H152-G152</f>
        <v>0</v>
      </c>
    </row>
    <row r="153" spans="1:11">
      <c r="A153" s="11"/>
      <c r="B153" s="79">
        <v>148</v>
      </c>
      <c r="C153" s="46"/>
      <c r="D153" s="46"/>
      <c r="E153" s="46">
        <f t="shared" si="4"/>
        <v>0</v>
      </c>
      <c r="F153" s="112">
        <v>7.33</v>
      </c>
      <c r="G153" s="46">
        <f t="shared" si="5"/>
        <v>0</v>
      </c>
      <c r="H153" s="9"/>
      <c r="I153" s="46"/>
      <c r="J153" s="45"/>
      <c r="K153" s="46">
        <f>окт.25!K153+H153-G153</f>
        <v>-21579.52</v>
      </c>
    </row>
    <row r="154" spans="1:11">
      <c r="A154" s="11"/>
      <c r="B154" s="79">
        <v>149</v>
      </c>
      <c r="C154" s="46"/>
      <c r="D154" s="46"/>
      <c r="E154" s="46">
        <f t="shared" si="4"/>
        <v>0</v>
      </c>
      <c r="F154" s="112">
        <v>7.33</v>
      </c>
      <c r="G154" s="46">
        <f t="shared" si="5"/>
        <v>0</v>
      </c>
      <c r="H154" s="9"/>
      <c r="I154" s="46"/>
      <c r="J154" s="45"/>
      <c r="K154" s="46">
        <f>окт.25!K154+H154-G154</f>
        <v>0</v>
      </c>
    </row>
    <row r="155" spans="1:11">
      <c r="A155" s="11"/>
      <c r="B155" s="79">
        <v>150</v>
      </c>
      <c r="C155" s="46"/>
      <c r="D155" s="46"/>
      <c r="E155" s="46">
        <f t="shared" si="4"/>
        <v>0</v>
      </c>
      <c r="F155" s="112">
        <v>7.33</v>
      </c>
      <c r="G155" s="46">
        <f t="shared" si="5"/>
        <v>0</v>
      </c>
      <c r="H155" s="9"/>
      <c r="I155" s="46"/>
      <c r="J155" s="45"/>
      <c r="K155" s="46">
        <f>окт.25!K155+H155-G155</f>
        <v>2044.4899999999998</v>
      </c>
    </row>
    <row r="156" spans="1:11">
      <c r="A156" s="97"/>
      <c r="B156" s="79">
        <v>151</v>
      </c>
      <c r="C156" s="46"/>
      <c r="D156" s="46"/>
      <c r="E156" s="46">
        <f t="shared" si="4"/>
        <v>0</v>
      </c>
      <c r="F156" s="112">
        <v>7.33</v>
      </c>
      <c r="G156" s="46">
        <f t="shared" si="5"/>
        <v>0</v>
      </c>
      <c r="H156" s="9"/>
      <c r="I156" s="46"/>
      <c r="J156" s="45"/>
      <c r="K156" s="46">
        <f>окт.25!K156+H156-G156</f>
        <v>0</v>
      </c>
    </row>
    <row r="157" spans="1:11">
      <c r="A157" s="11"/>
      <c r="B157" s="79">
        <v>152</v>
      </c>
      <c r="C157" s="46"/>
      <c r="D157" s="46"/>
      <c r="E157" s="46">
        <f t="shared" si="4"/>
        <v>0</v>
      </c>
      <c r="F157" s="112">
        <v>7.33</v>
      </c>
      <c r="G157" s="46">
        <f t="shared" si="5"/>
        <v>0</v>
      </c>
      <c r="H157" s="9"/>
      <c r="I157" s="46"/>
      <c r="J157" s="45"/>
      <c r="K157" s="46">
        <f>окт.25!K157+H157-G157</f>
        <v>0</v>
      </c>
    </row>
    <row r="158" spans="1:11">
      <c r="A158" s="11"/>
      <c r="B158" s="79">
        <v>153</v>
      </c>
      <c r="C158" s="46"/>
      <c r="D158" s="46"/>
      <c r="E158" s="46">
        <f t="shared" si="4"/>
        <v>0</v>
      </c>
      <c r="F158" s="112">
        <v>7.33</v>
      </c>
      <c r="G158" s="46">
        <f t="shared" si="5"/>
        <v>0</v>
      </c>
      <c r="H158" s="9"/>
      <c r="I158" s="46"/>
      <c r="J158" s="45"/>
      <c r="K158" s="46">
        <f>окт.25!K158+H158-G158</f>
        <v>-27212.38</v>
      </c>
    </row>
    <row r="159" spans="1:11">
      <c r="A159" s="11"/>
      <c r="B159" s="79">
        <v>154</v>
      </c>
      <c r="C159" s="46"/>
      <c r="D159" s="46"/>
      <c r="E159" s="46">
        <f t="shared" si="4"/>
        <v>0</v>
      </c>
      <c r="F159" s="112">
        <v>7.33</v>
      </c>
      <c r="G159" s="46">
        <f t="shared" si="5"/>
        <v>0</v>
      </c>
      <c r="H159" s="9"/>
      <c r="I159" s="46"/>
      <c r="J159" s="45"/>
      <c r="K159" s="46">
        <f>окт.25!K159+H159-G159</f>
        <v>-7775.25</v>
      </c>
    </row>
    <row r="160" spans="1:11">
      <c r="A160" s="11"/>
      <c r="B160" s="79">
        <v>155</v>
      </c>
      <c r="C160" s="46"/>
      <c r="D160" s="46"/>
      <c r="E160" s="46">
        <f t="shared" si="4"/>
        <v>0</v>
      </c>
      <c r="F160" s="112">
        <v>7.33</v>
      </c>
      <c r="G160" s="46">
        <f t="shared" si="5"/>
        <v>0</v>
      </c>
      <c r="H160" s="9"/>
      <c r="I160" s="46"/>
      <c r="J160" s="45"/>
      <c r="K160" s="46">
        <f>окт.25!K160+H160-G160</f>
        <v>-8180.28</v>
      </c>
    </row>
    <row r="161" spans="1:11">
      <c r="A161" s="11"/>
      <c r="B161" s="79">
        <v>156</v>
      </c>
      <c r="C161" s="46"/>
      <c r="D161" s="46"/>
      <c r="E161" s="46">
        <f t="shared" si="4"/>
        <v>0</v>
      </c>
      <c r="F161" s="90">
        <v>5.13</v>
      </c>
      <c r="G161" s="46">
        <f t="shared" si="5"/>
        <v>0</v>
      </c>
      <c r="H161" s="9"/>
      <c r="I161" s="46"/>
      <c r="J161" s="45"/>
      <c r="K161" s="46">
        <f>окт.25!K161+H161-G161</f>
        <v>-810.53999999999951</v>
      </c>
    </row>
    <row r="162" spans="1:11">
      <c r="A162" s="11"/>
      <c r="B162" s="79">
        <v>157</v>
      </c>
      <c r="C162" s="46"/>
      <c r="D162" s="46"/>
      <c r="E162" s="46">
        <f t="shared" si="4"/>
        <v>0</v>
      </c>
      <c r="F162" s="103">
        <v>7.33</v>
      </c>
      <c r="G162" s="46">
        <f t="shared" si="5"/>
        <v>0</v>
      </c>
      <c r="H162" s="9"/>
      <c r="I162" s="46"/>
      <c r="J162" s="45"/>
      <c r="K162" s="46">
        <f>окт.25!K162+H162-G162</f>
        <v>0</v>
      </c>
    </row>
    <row r="163" spans="1:11">
      <c r="A163" s="11"/>
      <c r="B163" s="53" t="s">
        <v>21</v>
      </c>
      <c r="C163" s="46"/>
      <c r="D163" s="46"/>
      <c r="E163" s="46">
        <f t="shared" si="4"/>
        <v>0</v>
      </c>
      <c r="F163" s="103">
        <v>7.33</v>
      </c>
      <c r="G163" s="46">
        <f t="shared" si="5"/>
        <v>0</v>
      </c>
      <c r="H163" s="9"/>
      <c r="I163" s="46"/>
      <c r="J163" s="45"/>
      <c r="K163" s="46">
        <f>окт.25!K163+H163-G163</f>
        <v>0</v>
      </c>
    </row>
    <row r="164" spans="1:11">
      <c r="C164" s="49"/>
      <c r="D164" s="49"/>
    </row>
    <row r="165" spans="1:11">
      <c r="C165" s="49"/>
      <c r="D165" s="49"/>
    </row>
    <row r="166" spans="1:11">
      <c r="C166" s="49"/>
      <c r="D166" s="49"/>
    </row>
    <row r="167" spans="1:11">
      <c r="C167" s="49"/>
      <c r="D167" s="49"/>
    </row>
    <row r="168" spans="1:11">
      <c r="C168" s="49"/>
      <c r="D168" s="49"/>
    </row>
    <row r="169" spans="1:11">
      <c r="C169" s="49"/>
      <c r="D169" s="49"/>
    </row>
    <row r="170" spans="1:11">
      <c r="C170" s="49"/>
      <c r="D170" s="49"/>
    </row>
    <row r="171" spans="1:11">
      <c r="C171" s="49"/>
      <c r="D171" s="49"/>
    </row>
    <row r="172" spans="1:11">
      <c r="C172" s="49"/>
      <c r="D172" s="49"/>
    </row>
    <row r="173" spans="1:11">
      <c r="C173" s="49"/>
      <c r="D173" s="49"/>
    </row>
    <row r="174" spans="1:11">
      <c r="C174" s="49"/>
      <c r="D174" s="49"/>
    </row>
    <row r="175" spans="1:11">
      <c r="C175" s="49"/>
      <c r="D175" s="49"/>
    </row>
    <row r="176" spans="1:11">
      <c r="C176" s="49"/>
      <c r="D176" s="49"/>
    </row>
    <row r="177" spans="3:4">
      <c r="C177" s="49"/>
      <c r="D177" s="49"/>
    </row>
    <row r="178" spans="3:4">
      <c r="C178" s="49"/>
      <c r="D178" s="49"/>
    </row>
    <row r="179" spans="3:4">
      <c r="C179" s="49"/>
      <c r="D179" s="49"/>
    </row>
    <row r="180" spans="3:4">
      <c r="C180" s="49"/>
      <c r="D180" s="49"/>
    </row>
    <row r="181" spans="3:4">
      <c r="C181" s="49"/>
      <c r="D181" s="49"/>
    </row>
    <row r="182" spans="3:4">
      <c r="C182" s="49"/>
      <c r="D182" s="49"/>
    </row>
    <row r="183" spans="3:4">
      <c r="C183" s="49"/>
      <c r="D183" s="49"/>
    </row>
    <row r="184" spans="3:4">
      <c r="C184" s="49"/>
      <c r="D184" s="49"/>
    </row>
    <row r="185" spans="3:4">
      <c r="C185" s="49"/>
      <c r="D185" s="49"/>
    </row>
    <row r="186" spans="3:4">
      <c r="C186" s="49"/>
      <c r="D186" s="49"/>
    </row>
    <row r="187" spans="3:4">
      <c r="C187" s="49"/>
      <c r="D187" s="49"/>
    </row>
    <row r="188" spans="3:4">
      <c r="C188" s="49"/>
      <c r="D188" s="49"/>
    </row>
    <row r="189" spans="3:4">
      <c r="C189" s="49"/>
      <c r="D189" s="49"/>
    </row>
    <row r="190" spans="3:4">
      <c r="C190" s="49"/>
      <c r="D190" s="49"/>
    </row>
    <row r="191" spans="3:4">
      <c r="C191" s="49"/>
      <c r="D191" s="49"/>
    </row>
    <row r="192" spans="3:4">
      <c r="C192" s="49"/>
      <c r="D192" s="49"/>
    </row>
    <row r="193" spans="3:4">
      <c r="C193" s="49"/>
      <c r="D193" s="49"/>
    </row>
    <row r="194" spans="3:4">
      <c r="C194" s="49"/>
      <c r="D194" s="49"/>
    </row>
    <row r="195" spans="3:4">
      <c r="C195" s="49"/>
      <c r="D195" s="49"/>
    </row>
    <row r="196" spans="3:4">
      <c r="C196" s="49"/>
      <c r="D196" s="49"/>
    </row>
    <row r="197" spans="3:4">
      <c r="C197" s="49"/>
      <c r="D197" s="49"/>
    </row>
    <row r="198" spans="3:4">
      <c r="C198" s="49"/>
      <c r="D198" s="49"/>
    </row>
    <row r="199" spans="3:4">
      <c r="C199" s="49"/>
      <c r="D199" s="49"/>
    </row>
    <row r="200" spans="3:4">
      <c r="C200" s="49"/>
      <c r="D200" s="49"/>
    </row>
    <row r="201" spans="3:4">
      <c r="C201" s="49"/>
      <c r="D201" s="49"/>
    </row>
    <row r="202" spans="3:4">
      <c r="C202" s="49"/>
      <c r="D202" s="49"/>
    </row>
    <row r="203" spans="3:4">
      <c r="C203" s="49"/>
      <c r="D203" s="49"/>
    </row>
    <row r="204" spans="3:4">
      <c r="C204" s="49"/>
      <c r="D204" s="49"/>
    </row>
    <row r="205" spans="3:4">
      <c r="C205" s="49"/>
      <c r="D205" s="49"/>
    </row>
    <row r="206" spans="3:4">
      <c r="C206" s="49"/>
      <c r="D206" s="49"/>
    </row>
    <row r="207" spans="3:4">
      <c r="C207" s="49"/>
      <c r="D207" s="49"/>
    </row>
    <row r="208" spans="3:4">
      <c r="C208" s="49"/>
      <c r="D208" s="49"/>
    </row>
    <row r="209" spans="3:4">
      <c r="C209" s="49"/>
      <c r="D209" s="49"/>
    </row>
    <row r="210" spans="3:4">
      <c r="C210" s="49"/>
      <c r="D210" s="49"/>
    </row>
    <row r="211" spans="3:4">
      <c r="C211" s="49"/>
      <c r="D211" s="49"/>
    </row>
    <row r="212" spans="3:4">
      <c r="C212" s="49"/>
      <c r="D212" s="49"/>
    </row>
    <row r="213" spans="3:4">
      <c r="C213" s="49"/>
      <c r="D213" s="49"/>
    </row>
    <row r="214" spans="3:4">
      <c r="C214" s="49"/>
      <c r="D214" s="49"/>
    </row>
    <row r="215" spans="3:4">
      <c r="C215" s="49"/>
      <c r="D215" s="49"/>
    </row>
    <row r="216" spans="3:4">
      <c r="C216" s="49"/>
      <c r="D216" s="49"/>
    </row>
    <row r="217" spans="3:4">
      <c r="C217" s="49"/>
      <c r="D217" s="49"/>
    </row>
    <row r="218" spans="3:4">
      <c r="C218" s="49"/>
      <c r="D218" s="49"/>
    </row>
    <row r="219" spans="3:4">
      <c r="C219" s="49"/>
      <c r="D219" s="49"/>
    </row>
    <row r="220" spans="3:4">
      <c r="C220" s="49"/>
      <c r="D220" s="49"/>
    </row>
    <row r="221" spans="3:4">
      <c r="C221" s="49"/>
      <c r="D221" s="49"/>
    </row>
    <row r="222" spans="3:4">
      <c r="C222" s="49"/>
      <c r="D222" s="49"/>
    </row>
    <row r="223" spans="3:4">
      <c r="C223" s="49"/>
      <c r="D223" s="49"/>
    </row>
    <row r="224" spans="3:4">
      <c r="C224" s="49"/>
      <c r="D224" s="49"/>
    </row>
    <row r="225" spans="3:4">
      <c r="C225" s="49"/>
      <c r="D225" s="49"/>
    </row>
    <row r="226" spans="3:4">
      <c r="C226" s="49"/>
      <c r="D226" s="49"/>
    </row>
    <row r="227" spans="3:4">
      <c r="C227" s="49"/>
      <c r="D227" s="49"/>
    </row>
    <row r="228" spans="3:4">
      <c r="C228" s="49"/>
      <c r="D228" s="49"/>
    </row>
    <row r="229" spans="3:4">
      <c r="C229" s="49"/>
      <c r="D229" s="49"/>
    </row>
  </sheetData>
  <autoFilter ref="A6:K163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63">
    <cfRule type="cellIs" dxfId="1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K163"/>
  <sheetViews>
    <sheetView topLeftCell="A126" workbookViewId="0">
      <selection activeCell="J7" sqref="J7:J163"/>
    </sheetView>
  </sheetViews>
  <sheetFormatPr defaultColWidth="9.140625" defaultRowHeight="15"/>
  <cols>
    <col min="1" max="1" width="13.5703125" style="49" customWidth="1"/>
    <col min="2" max="2" width="9.28515625" style="49" bestFit="1" customWidth="1"/>
    <col min="3" max="3" width="13.140625" style="49" customWidth="1"/>
    <col min="4" max="5" width="12.7109375" style="49" customWidth="1"/>
    <col min="6" max="6" width="9.28515625" style="49" bestFit="1" customWidth="1"/>
    <col min="7" max="7" width="11.28515625" style="49" customWidth="1"/>
    <col min="8" max="8" width="12.7109375" style="49" bestFit="1" customWidth="1"/>
    <col min="9" max="9" width="10.7109375" style="49" bestFit="1" customWidth="1"/>
    <col min="10" max="10" width="9.28515625" style="49" bestFit="1" customWidth="1"/>
    <col min="11" max="11" width="11.85546875" style="49" customWidth="1"/>
    <col min="12" max="16384" width="9.140625" style="49"/>
  </cols>
  <sheetData>
    <row r="1" spans="1:11">
      <c r="A1" s="127" t="s">
        <v>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.75">
      <c r="A3" s="128" t="s">
        <v>30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80">
        <v>2</v>
      </c>
      <c r="B4" s="80">
        <v>3</v>
      </c>
      <c r="C4" s="80">
        <v>4</v>
      </c>
      <c r="D4" s="80">
        <v>5</v>
      </c>
      <c r="E4" s="80">
        <v>6</v>
      </c>
      <c r="F4" s="80">
        <v>7</v>
      </c>
      <c r="G4" s="80">
        <v>8</v>
      </c>
      <c r="H4" s="80">
        <v>9</v>
      </c>
      <c r="I4" s="46">
        <v>10</v>
      </c>
      <c r="J4" s="45">
        <v>11</v>
      </c>
      <c r="K4" s="80">
        <v>12</v>
      </c>
    </row>
    <row r="5" spans="1:11" ht="15" customHeight="1">
      <c r="A5" s="129" t="s">
        <v>3</v>
      </c>
      <c r="B5" s="127" t="s">
        <v>14</v>
      </c>
      <c r="C5" s="127" t="s">
        <v>15</v>
      </c>
      <c r="D5" s="127"/>
      <c r="E5" s="127"/>
      <c r="F5" s="127"/>
      <c r="G5" s="127"/>
      <c r="H5" s="119" t="s">
        <v>5</v>
      </c>
      <c r="I5" s="123" t="s">
        <v>12</v>
      </c>
      <c r="J5" s="125" t="s">
        <v>13</v>
      </c>
      <c r="K5" s="119" t="s">
        <v>16</v>
      </c>
    </row>
    <row r="6" spans="1:11" ht="30">
      <c r="A6" s="130"/>
      <c r="B6" s="127"/>
      <c r="C6" s="81" t="s">
        <v>17</v>
      </c>
      <c r="D6" s="81" t="s">
        <v>18</v>
      </c>
      <c r="E6" s="80" t="s">
        <v>19</v>
      </c>
      <c r="F6" s="81" t="s">
        <v>11</v>
      </c>
      <c r="G6" s="81" t="s">
        <v>20</v>
      </c>
      <c r="H6" s="119"/>
      <c r="I6" s="124"/>
      <c r="J6" s="126"/>
      <c r="K6" s="119"/>
    </row>
    <row r="7" spans="1:11">
      <c r="A7" s="100"/>
      <c r="B7" s="7">
        <v>0</v>
      </c>
      <c r="C7" s="46"/>
      <c r="D7" s="46"/>
      <c r="E7" s="46">
        <f>D7-C7</f>
        <v>0</v>
      </c>
      <c r="F7" s="113">
        <v>7.33</v>
      </c>
      <c r="G7" s="46">
        <f t="shared" ref="G7:G71" si="0">F7*E7</f>
        <v>0</v>
      </c>
      <c r="H7" s="9"/>
      <c r="I7" s="46"/>
      <c r="J7" s="45"/>
      <c r="K7" s="46">
        <f>ноя.25!K7+H7-G7</f>
        <v>0</v>
      </c>
    </row>
    <row r="8" spans="1:11">
      <c r="A8" s="19"/>
      <c r="B8" s="101">
        <v>1</v>
      </c>
      <c r="C8" s="46"/>
      <c r="D8" s="46"/>
      <c r="E8" s="46">
        <f t="shared" ref="E8:E72" si="1">D8-C8</f>
        <v>0</v>
      </c>
      <c r="F8" s="113">
        <v>7.33</v>
      </c>
      <c r="G8" s="46">
        <f t="shared" si="0"/>
        <v>0</v>
      </c>
      <c r="H8" s="9"/>
      <c r="I8" s="46"/>
      <c r="J8" s="45"/>
      <c r="K8" s="46">
        <f>ноя.25!K8+H8-G8</f>
        <v>-5397.0599999999995</v>
      </c>
    </row>
    <row r="9" spans="1:11">
      <c r="A9" s="19"/>
      <c r="B9" s="101">
        <v>2</v>
      </c>
      <c r="C9" s="46"/>
      <c r="D9" s="46"/>
      <c r="E9" s="46">
        <f t="shared" si="1"/>
        <v>0</v>
      </c>
      <c r="F9" s="113">
        <v>7.33</v>
      </c>
      <c r="G9" s="46">
        <f t="shared" si="0"/>
        <v>0</v>
      </c>
      <c r="H9" s="9"/>
      <c r="I9" s="46"/>
      <c r="J9" s="45"/>
      <c r="K9" s="46">
        <f>ноя.25!K9+H9-G9</f>
        <v>-3019.96</v>
      </c>
    </row>
    <row r="10" spans="1:11">
      <c r="A10" s="11"/>
      <c r="B10" s="101">
        <v>3</v>
      </c>
      <c r="C10" s="46"/>
      <c r="D10" s="46"/>
      <c r="E10" s="46">
        <f t="shared" si="1"/>
        <v>0</v>
      </c>
      <c r="F10" s="113">
        <v>7.33</v>
      </c>
      <c r="G10" s="46">
        <f t="shared" si="0"/>
        <v>0</v>
      </c>
      <c r="H10" s="9"/>
      <c r="I10" s="46"/>
      <c r="J10" s="45"/>
      <c r="K10" s="46">
        <f>ноя.25!K10+H10-G10</f>
        <v>-2902.6800000000003</v>
      </c>
    </row>
    <row r="11" spans="1:11">
      <c r="A11" s="11"/>
      <c r="B11" s="101">
        <v>4</v>
      </c>
      <c r="C11" s="46"/>
      <c r="D11" s="46"/>
      <c r="E11" s="46">
        <f t="shared" si="1"/>
        <v>0</v>
      </c>
      <c r="F11" s="90">
        <v>0</v>
      </c>
      <c r="G11" s="46">
        <f t="shared" si="0"/>
        <v>0</v>
      </c>
      <c r="H11" s="9"/>
      <c r="I11" s="46"/>
      <c r="J11" s="45"/>
      <c r="K11" s="46">
        <f>ноя.25!K11+H11-G11</f>
        <v>0</v>
      </c>
    </row>
    <row r="12" spans="1:11">
      <c r="A12" s="11"/>
      <c r="B12" s="101">
        <v>5</v>
      </c>
      <c r="C12" s="46"/>
      <c r="D12" s="46"/>
      <c r="E12" s="46">
        <f t="shared" si="1"/>
        <v>0</v>
      </c>
      <c r="F12" s="113">
        <v>7.33</v>
      </c>
      <c r="G12" s="46">
        <f t="shared" si="0"/>
        <v>0</v>
      </c>
      <c r="H12" s="9"/>
      <c r="I12" s="46"/>
      <c r="J12" s="45"/>
      <c r="K12" s="46">
        <f>ноя.25!K12+H12-G12</f>
        <v>0</v>
      </c>
    </row>
    <row r="13" spans="1:11">
      <c r="A13" s="11"/>
      <c r="B13" s="101">
        <v>6</v>
      </c>
      <c r="C13" s="46"/>
      <c r="D13" s="46"/>
      <c r="E13" s="46">
        <f t="shared" si="1"/>
        <v>0</v>
      </c>
      <c r="F13" s="113">
        <v>7.33</v>
      </c>
      <c r="G13" s="46">
        <f t="shared" si="0"/>
        <v>0</v>
      </c>
      <c r="H13" s="9"/>
      <c r="I13" s="46"/>
      <c r="J13" s="45"/>
      <c r="K13" s="46">
        <f>ноя.25!K13+H13-G13</f>
        <v>0</v>
      </c>
    </row>
    <row r="14" spans="1:11">
      <c r="A14" s="99"/>
      <c r="B14" s="101">
        <v>7</v>
      </c>
      <c r="C14" s="46"/>
      <c r="D14" s="46"/>
      <c r="E14" s="46">
        <f t="shared" si="1"/>
        <v>0</v>
      </c>
      <c r="F14" s="113">
        <v>7.33</v>
      </c>
      <c r="G14" s="46">
        <f t="shared" si="0"/>
        <v>0</v>
      </c>
      <c r="H14" s="9"/>
      <c r="I14" s="46"/>
      <c r="J14" s="45"/>
      <c r="K14" s="46">
        <f>ноя.25!K14+H14-G14</f>
        <v>0</v>
      </c>
    </row>
    <row r="15" spans="1:11">
      <c r="A15" s="99"/>
      <c r="B15" s="101">
        <v>8</v>
      </c>
      <c r="C15" s="46"/>
      <c r="D15" s="46"/>
      <c r="E15" s="46">
        <f t="shared" si="1"/>
        <v>0</v>
      </c>
      <c r="F15" s="113">
        <v>7.33</v>
      </c>
      <c r="G15" s="46">
        <f t="shared" si="0"/>
        <v>0</v>
      </c>
      <c r="H15" s="9"/>
      <c r="I15" s="46"/>
      <c r="J15" s="45"/>
      <c r="K15" s="46">
        <f>ноя.25!K15+H15-G15</f>
        <v>-109.95</v>
      </c>
    </row>
    <row r="16" spans="1:11">
      <c r="A16" s="99"/>
      <c r="B16" s="101">
        <v>9</v>
      </c>
      <c r="C16" s="46"/>
      <c r="D16" s="46"/>
      <c r="E16" s="46">
        <f t="shared" si="1"/>
        <v>0</v>
      </c>
      <c r="F16" s="113">
        <v>7.33</v>
      </c>
      <c r="G16" s="46">
        <f t="shared" si="0"/>
        <v>0</v>
      </c>
      <c r="H16" s="9"/>
      <c r="I16" s="46"/>
      <c r="J16" s="45"/>
      <c r="K16" s="46">
        <f>ноя.25!K16+H16-G16</f>
        <v>0</v>
      </c>
    </row>
    <row r="17" spans="1:11">
      <c r="A17" s="11"/>
      <c r="B17" s="101">
        <v>10</v>
      </c>
      <c r="C17" s="46"/>
      <c r="D17" s="46"/>
      <c r="E17" s="46">
        <f t="shared" si="1"/>
        <v>0</v>
      </c>
      <c r="F17" s="113">
        <v>7.33</v>
      </c>
      <c r="G17" s="46">
        <f t="shared" si="0"/>
        <v>0</v>
      </c>
      <c r="H17" s="9"/>
      <c r="I17" s="46"/>
      <c r="J17" s="45"/>
      <c r="K17" s="46">
        <f>ноя.25!K17+H17-G17</f>
        <v>0</v>
      </c>
    </row>
    <row r="18" spans="1:11">
      <c r="A18" s="99"/>
      <c r="B18" s="101">
        <v>11</v>
      </c>
      <c r="C18" s="46"/>
      <c r="D18" s="46"/>
      <c r="E18" s="46">
        <f t="shared" si="1"/>
        <v>0</v>
      </c>
      <c r="F18" s="113">
        <v>7.33</v>
      </c>
      <c r="G18" s="46">
        <f t="shared" si="0"/>
        <v>0</v>
      </c>
      <c r="H18" s="9"/>
      <c r="I18" s="46"/>
      <c r="J18" s="45"/>
      <c r="K18" s="46">
        <f>ноя.25!K18+H18-G18</f>
        <v>0</v>
      </c>
    </row>
    <row r="19" spans="1:11">
      <c r="A19" s="99"/>
      <c r="B19" s="101">
        <v>12</v>
      </c>
      <c r="C19" s="46"/>
      <c r="D19" s="46"/>
      <c r="E19" s="46">
        <f t="shared" si="1"/>
        <v>0</v>
      </c>
      <c r="F19" s="90">
        <v>0</v>
      </c>
      <c r="G19" s="46">
        <f t="shared" si="0"/>
        <v>0</v>
      </c>
      <c r="H19" s="9"/>
      <c r="I19" s="46"/>
      <c r="J19" s="45"/>
      <c r="K19" s="46">
        <f>ноя.25!K19+H19-G19</f>
        <v>0</v>
      </c>
    </row>
    <row r="20" spans="1:11">
      <c r="A20" s="11"/>
      <c r="B20" s="101">
        <v>13</v>
      </c>
      <c r="C20" s="46"/>
      <c r="D20" s="46"/>
      <c r="E20" s="46">
        <f t="shared" si="1"/>
        <v>0</v>
      </c>
      <c r="F20" s="113">
        <v>7.33</v>
      </c>
      <c r="G20" s="46">
        <f t="shared" si="0"/>
        <v>0</v>
      </c>
      <c r="H20" s="9"/>
      <c r="I20" s="46"/>
      <c r="J20" s="45"/>
      <c r="K20" s="46">
        <f>ноя.25!K20+H20-G20</f>
        <v>-7388.64</v>
      </c>
    </row>
    <row r="21" spans="1:11">
      <c r="A21" s="19"/>
      <c r="B21" s="101">
        <v>14</v>
      </c>
      <c r="C21" s="46"/>
      <c r="D21" s="46"/>
      <c r="E21" s="46">
        <f t="shared" si="1"/>
        <v>0</v>
      </c>
      <c r="F21" s="113">
        <v>7.33</v>
      </c>
      <c r="G21" s="46">
        <f t="shared" si="0"/>
        <v>0</v>
      </c>
      <c r="H21" s="9"/>
      <c r="I21" s="46"/>
      <c r="J21" s="45"/>
      <c r="K21" s="46">
        <f>ноя.25!K21+H21-G21</f>
        <v>-1737.21</v>
      </c>
    </row>
    <row r="22" spans="1:11">
      <c r="A22" s="11"/>
      <c r="B22" s="101">
        <v>15</v>
      </c>
      <c r="C22" s="46"/>
      <c r="D22" s="46"/>
      <c r="E22" s="46">
        <f t="shared" si="1"/>
        <v>0</v>
      </c>
      <c r="F22" s="90">
        <v>5.13</v>
      </c>
      <c r="G22" s="46">
        <f t="shared" si="0"/>
        <v>0</v>
      </c>
      <c r="H22" s="9"/>
      <c r="I22" s="46"/>
      <c r="J22" s="45"/>
      <c r="K22" s="46">
        <f>ноя.25!K22+H22-G22</f>
        <v>-18755.28</v>
      </c>
    </row>
    <row r="23" spans="1:11">
      <c r="A23" s="99"/>
      <c r="B23" s="101">
        <v>16</v>
      </c>
      <c r="C23" s="46"/>
      <c r="D23" s="46"/>
      <c r="E23" s="46">
        <f t="shared" si="1"/>
        <v>0</v>
      </c>
      <c r="F23" s="113">
        <v>7.33</v>
      </c>
      <c r="G23" s="46">
        <f t="shared" si="0"/>
        <v>0</v>
      </c>
      <c r="H23" s="9"/>
      <c r="I23" s="46"/>
      <c r="J23" s="45"/>
      <c r="K23" s="46">
        <f>ноя.25!K23+H23-G23</f>
        <v>-7.33</v>
      </c>
    </row>
    <row r="24" spans="1:11">
      <c r="A24" s="99"/>
      <c r="B24" s="101">
        <v>17</v>
      </c>
      <c r="C24" s="46"/>
      <c r="D24" s="46"/>
      <c r="E24" s="46">
        <f t="shared" si="1"/>
        <v>0</v>
      </c>
      <c r="F24" s="90">
        <v>5.13</v>
      </c>
      <c r="G24" s="46">
        <f t="shared" si="0"/>
        <v>0</v>
      </c>
      <c r="H24" s="9"/>
      <c r="I24" s="46"/>
      <c r="J24" s="45"/>
      <c r="K24" s="46">
        <f>ноя.25!K24+H24-G24</f>
        <v>0</v>
      </c>
    </row>
    <row r="25" spans="1:11">
      <c r="A25" s="11"/>
      <c r="B25" s="101">
        <v>18</v>
      </c>
      <c r="C25" s="46"/>
      <c r="D25" s="46"/>
      <c r="E25" s="46">
        <f t="shared" si="1"/>
        <v>0</v>
      </c>
      <c r="F25" s="90">
        <v>5.13</v>
      </c>
      <c r="G25" s="46">
        <f t="shared" si="0"/>
        <v>0</v>
      </c>
      <c r="H25" s="9"/>
      <c r="I25" s="46"/>
      <c r="J25" s="45"/>
      <c r="K25" s="46">
        <f>ноя.25!K25+H25-G25</f>
        <v>0</v>
      </c>
    </row>
    <row r="26" spans="1:11">
      <c r="A26" s="11"/>
      <c r="B26" s="101">
        <v>19</v>
      </c>
      <c r="C26" s="46"/>
      <c r="D26" s="46"/>
      <c r="E26" s="46">
        <f t="shared" si="1"/>
        <v>0</v>
      </c>
      <c r="F26" s="90">
        <v>5.13</v>
      </c>
      <c r="G26" s="46">
        <f t="shared" si="0"/>
        <v>0</v>
      </c>
      <c r="H26" s="9"/>
      <c r="I26" s="46"/>
      <c r="J26" s="45"/>
      <c r="K26" s="46">
        <f>ноя.25!K26+H26-G26</f>
        <v>-1617.1399999999999</v>
      </c>
    </row>
    <row r="27" spans="1:11">
      <c r="A27" s="99"/>
      <c r="B27" s="101">
        <v>20</v>
      </c>
      <c r="C27" s="46"/>
      <c r="D27" s="46"/>
      <c r="E27" s="46">
        <f t="shared" si="1"/>
        <v>0</v>
      </c>
      <c r="F27" s="113">
        <v>7.33</v>
      </c>
      <c r="G27" s="46">
        <f t="shared" si="0"/>
        <v>0</v>
      </c>
      <c r="H27" s="9"/>
      <c r="I27" s="46"/>
      <c r="J27" s="45"/>
      <c r="K27" s="46">
        <f>ноя.25!K27+H27-G27</f>
        <v>0</v>
      </c>
    </row>
    <row r="28" spans="1:11">
      <c r="A28" s="99"/>
      <c r="B28" s="101">
        <v>21</v>
      </c>
      <c r="C28" s="46"/>
      <c r="D28" s="46"/>
      <c r="E28" s="46">
        <f t="shared" si="1"/>
        <v>0</v>
      </c>
      <c r="F28" s="90">
        <v>0</v>
      </c>
      <c r="G28" s="46">
        <f t="shared" si="0"/>
        <v>0</v>
      </c>
      <c r="H28" s="9"/>
      <c r="I28" s="46"/>
      <c r="J28" s="45"/>
      <c r="K28" s="46">
        <f>ноя.25!K28+H28-G28</f>
        <v>0</v>
      </c>
    </row>
    <row r="29" spans="1:11">
      <c r="A29" s="99"/>
      <c r="B29" s="101">
        <v>22</v>
      </c>
      <c r="C29" s="46"/>
      <c r="D29" s="46"/>
      <c r="E29" s="46">
        <f t="shared" si="1"/>
        <v>0</v>
      </c>
      <c r="F29" s="90">
        <v>0</v>
      </c>
      <c r="G29" s="46">
        <f t="shared" si="0"/>
        <v>0</v>
      </c>
      <c r="H29" s="9"/>
      <c r="I29" s="46"/>
      <c r="J29" s="45"/>
      <c r="K29" s="46">
        <f>ноя.25!K29+H29-G29</f>
        <v>0</v>
      </c>
    </row>
    <row r="30" spans="1:11">
      <c r="A30" s="11"/>
      <c r="B30" s="101">
        <v>23</v>
      </c>
      <c r="C30" s="46"/>
      <c r="D30" s="46"/>
      <c r="E30" s="46">
        <f t="shared" si="1"/>
        <v>0</v>
      </c>
      <c r="F30" s="90">
        <v>5.13</v>
      </c>
      <c r="G30" s="46">
        <f t="shared" si="0"/>
        <v>0</v>
      </c>
      <c r="H30" s="9"/>
      <c r="I30" s="46"/>
      <c r="J30" s="45"/>
      <c r="K30" s="46">
        <f>ноя.25!K30+H30-G30</f>
        <v>-8139.3199999999988</v>
      </c>
    </row>
    <row r="31" spans="1:11">
      <c r="A31" s="11"/>
      <c r="B31" s="101">
        <v>24</v>
      </c>
      <c r="C31" s="46"/>
      <c r="D31" s="46"/>
      <c r="E31" s="46">
        <f t="shared" si="1"/>
        <v>0</v>
      </c>
      <c r="F31" s="113">
        <v>7.33</v>
      </c>
      <c r="G31" s="46">
        <f t="shared" si="0"/>
        <v>0</v>
      </c>
      <c r="H31" s="9"/>
      <c r="I31" s="46"/>
      <c r="J31" s="45"/>
      <c r="K31" s="46">
        <f>ноя.25!K31+H31-G31</f>
        <v>-212.57</v>
      </c>
    </row>
    <row r="32" spans="1:11">
      <c r="A32" s="11"/>
      <c r="B32" s="101">
        <v>25</v>
      </c>
      <c r="C32" s="46"/>
      <c r="D32" s="46"/>
      <c r="E32" s="46">
        <f t="shared" si="1"/>
        <v>0</v>
      </c>
      <c r="F32" s="113">
        <v>7.33</v>
      </c>
      <c r="G32" s="46">
        <f t="shared" si="0"/>
        <v>0</v>
      </c>
      <c r="H32" s="9"/>
      <c r="I32" s="46"/>
      <c r="J32" s="45"/>
      <c r="K32" s="46">
        <f>ноя.25!K32+H32-G32</f>
        <v>-109.95</v>
      </c>
    </row>
    <row r="33" spans="1:11">
      <c r="A33" s="11"/>
      <c r="B33" s="101">
        <v>26</v>
      </c>
      <c r="C33" s="46"/>
      <c r="D33" s="46"/>
      <c r="E33" s="46">
        <f t="shared" si="1"/>
        <v>0</v>
      </c>
      <c r="F33" s="113">
        <v>7.33</v>
      </c>
      <c r="G33" s="46">
        <f t="shared" si="0"/>
        <v>0</v>
      </c>
      <c r="H33" s="9"/>
      <c r="I33" s="46"/>
      <c r="J33" s="45"/>
      <c r="K33" s="46">
        <f>ноя.25!K33+H33-G33</f>
        <v>0</v>
      </c>
    </row>
    <row r="34" spans="1:11">
      <c r="A34" s="11"/>
      <c r="B34" s="101">
        <v>27</v>
      </c>
      <c r="C34" s="46"/>
      <c r="D34" s="46"/>
      <c r="E34" s="46">
        <f t="shared" si="1"/>
        <v>0</v>
      </c>
      <c r="F34" s="90">
        <v>5.13</v>
      </c>
      <c r="G34" s="46">
        <f t="shared" si="0"/>
        <v>0</v>
      </c>
      <c r="H34" s="9"/>
      <c r="I34" s="46"/>
      <c r="J34" s="45"/>
      <c r="K34" s="46">
        <f>ноя.25!K34+H34-G34</f>
        <v>-13702.23</v>
      </c>
    </row>
    <row r="35" spans="1:11">
      <c r="A35" s="11"/>
      <c r="B35" s="101">
        <v>28</v>
      </c>
      <c r="C35" s="46"/>
      <c r="D35" s="46"/>
      <c r="E35" s="46">
        <f t="shared" si="1"/>
        <v>0</v>
      </c>
      <c r="F35" s="90">
        <v>5.13</v>
      </c>
      <c r="G35" s="46">
        <f t="shared" si="0"/>
        <v>0</v>
      </c>
      <c r="H35" s="9"/>
      <c r="I35" s="46"/>
      <c r="J35" s="45"/>
      <c r="K35" s="46">
        <f>ноя.25!K35+H35-G35</f>
        <v>-4472.37</v>
      </c>
    </row>
    <row r="36" spans="1:11">
      <c r="A36" s="11"/>
      <c r="B36" s="101">
        <v>29</v>
      </c>
      <c r="C36" s="46"/>
      <c r="D36" s="46"/>
      <c r="E36" s="46">
        <f t="shared" si="1"/>
        <v>0</v>
      </c>
      <c r="F36" s="113">
        <v>0</v>
      </c>
      <c r="G36" s="46">
        <f t="shared" si="0"/>
        <v>0</v>
      </c>
      <c r="H36" s="9"/>
      <c r="I36" s="46"/>
      <c r="J36" s="45"/>
      <c r="K36" s="46">
        <f>ноя.25!K36+H36-G36</f>
        <v>0</v>
      </c>
    </row>
    <row r="37" spans="1:11">
      <c r="A37" s="11"/>
      <c r="B37" s="101">
        <v>30</v>
      </c>
      <c r="C37" s="46"/>
      <c r="D37" s="46"/>
      <c r="E37" s="46">
        <f t="shared" si="1"/>
        <v>0</v>
      </c>
      <c r="F37" s="113">
        <v>7.33</v>
      </c>
      <c r="G37" s="46">
        <f t="shared" si="0"/>
        <v>0</v>
      </c>
      <c r="H37" s="9"/>
      <c r="I37" s="46"/>
      <c r="J37" s="45"/>
      <c r="K37" s="46">
        <f>ноя.25!K37+H37-G37</f>
        <v>896.31999999999994</v>
      </c>
    </row>
    <row r="38" spans="1:11">
      <c r="A38" s="11"/>
      <c r="B38" s="18">
        <v>31</v>
      </c>
      <c r="C38" s="46"/>
      <c r="D38" s="46"/>
      <c r="E38" s="46">
        <f t="shared" si="1"/>
        <v>0</v>
      </c>
      <c r="F38" s="113">
        <v>7.33</v>
      </c>
      <c r="G38" s="46">
        <f t="shared" si="0"/>
        <v>0</v>
      </c>
      <c r="H38" s="9"/>
      <c r="I38" s="46"/>
      <c r="J38" s="45"/>
      <c r="K38" s="46">
        <f>ноя.25!K38+H38-G38</f>
        <v>-7366.65</v>
      </c>
    </row>
    <row r="39" spans="1:11">
      <c r="A39" s="11"/>
      <c r="B39" s="101">
        <v>32</v>
      </c>
      <c r="C39" s="46"/>
      <c r="D39" s="46"/>
      <c r="E39" s="46">
        <f t="shared" si="1"/>
        <v>0</v>
      </c>
      <c r="F39" s="113">
        <v>7.33</v>
      </c>
      <c r="G39" s="46">
        <f t="shared" si="0"/>
        <v>0</v>
      </c>
      <c r="H39" s="9"/>
      <c r="I39" s="46"/>
      <c r="J39" s="45"/>
      <c r="K39" s="46">
        <f>ноя.25!K39+H39-G39</f>
        <v>0</v>
      </c>
    </row>
    <row r="40" spans="1:11">
      <c r="A40" s="11"/>
      <c r="B40" s="101">
        <v>33</v>
      </c>
      <c r="C40" s="46"/>
      <c r="D40" s="46"/>
      <c r="E40" s="46">
        <f t="shared" si="1"/>
        <v>0</v>
      </c>
      <c r="F40" s="90">
        <v>5.13</v>
      </c>
      <c r="G40" s="46">
        <f t="shared" si="0"/>
        <v>0</v>
      </c>
      <c r="H40" s="9"/>
      <c r="I40" s="46"/>
      <c r="J40" s="45"/>
      <c r="K40" s="46">
        <f>ноя.25!K40+H40-G40</f>
        <v>-16486.189999999999</v>
      </c>
    </row>
    <row r="41" spans="1:11">
      <c r="A41" s="11"/>
      <c r="B41" s="101">
        <v>34</v>
      </c>
      <c r="C41" s="46"/>
      <c r="D41" s="46"/>
      <c r="E41" s="46">
        <f t="shared" si="1"/>
        <v>0</v>
      </c>
      <c r="F41" s="113">
        <v>7.33</v>
      </c>
      <c r="G41" s="46">
        <f t="shared" si="0"/>
        <v>0</v>
      </c>
      <c r="H41" s="9"/>
      <c r="I41" s="46"/>
      <c r="J41" s="45"/>
      <c r="K41" s="46">
        <f>ноя.25!K41+H41-G41</f>
        <v>0</v>
      </c>
    </row>
    <row r="42" spans="1:11">
      <c r="A42" s="11"/>
      <c r="B42" s="101">
        <v>35</v>
      </c>
      <c r="C42" s="46"/>
      <c r="D42" s="46"/>
      <c r="E42" s="46">
        <f t="shared" si="1"/>
        <v>0</v>
      </c>
      <c r="F42" s="90">
        <v>5.13</v>
      </c>
      <c r="G42" s="46">
        <f t="shared" si="0"/>
        <v>0</v>
      </c>
      <c r="H42" s="9"/>
      <c r="I42" s="46"/>
      <c r="J42" s="45"/>
      <c r="K42" s="46">
        <f>ноя.25!K42+H42-G42</f>
        <v>0</v>
      </c>
    </row>
    <row r="43" spans="1:11">
      <c r="A43" s="11"/>
      <c r="B43" s="101">
        <v>36</v>
      </c>
      <c r="C43" s="46"/>
      <c r="D43" s="46"/>
      <c r="E43" s="46">
        <f t="shared" si="1"/>
        <v>0</v>
      </c>
      <c r="F43" s="90">
        <v>5.13</v>
      </c>
      <c r="G43" s="46">
        <f t="shared" si="0"/>
        <v>0</v>
      </c>
      <c r="H43" s="9"/>
      <c r="I43" s="46"/>
      <c r="J43" s="45"/>
      <c r="K43" s="46">
        <f>ноя.25!K43+H43-G43</f>
        <v>-11091.060000000001</v>
      </c>
    </row>
    <row r="44" spans="1:11">
      <c r="A44" s="11"/>
      <c r="B44" s="101">
        <v>37</v>
      </c>
      <c r="C44" s="46"/>
      <c r="D44" s="46"/>
      <c r="E44" s="46">
        <f t="shared" si="1"/>
        <v>0</v>
      </c>
      <c r="F44" s="90">
        <v>5.13</v>
      </c>
      <c r="G44" s="46">
        <f t="shared" si="0"/>
        <v>0</v>
      </c>
      <c r="H44" s="9"/>
      <c r="I44" s="46"/>
      <c r="J44" s="45"/>
      <c r="K44" s="46">
        <f>ноя.25!K44+H44-G44</f>
        <v>-3124.5199999999995</v>
      </c>
    </row>
    <row r="45" spans="1:11">
      <c r="A45" s="11"/>
      <c r="B45" s="101">
        <v>38.39</v>
      </c>
      <c r="C45" s="46"/>
      <c r="D45" s="46"/>
      <c r="E45" s="46">
        <f t="shared" si="1"/>
        <v>0</v>
      </c>
      <c r="F45" s="113">
        <v>7.33</v>
      </c>
      <c r="G45" s="46">
        <f t="shared" si="0"/>
        <v>0</v>
      </c>
      <c r="H45" s="9"/>
      <c r="I45" s="46"/>
      <c r="J45" s="45"/>
      <c r="K45" s="46">
        <f>ноя.25!K45+H45-G45</f>
        <v>0</v>
      </c>
    </row>
    <row r="46" spans="1:11">
      <c r="A46" s="11"/>
      <c r="B46" s="101">
        <v>40</v>
      </c>
      <c r="C46" s="46"/>
      <c r="D46" s="46"/>
      <c r="E46" s="46">
        <f t="shared" si="1"/>
        <v>0</v>
      </c>
      <c r="F46" s="90">
        <v>0</v>
      </c>
      <c r="G46" s="46">
        <f t="shared" si="0"/>
        <v>0</v>
      </c>
      <c r="H46" s="9"/>
      <c r="I46" s="46"/>
      <c r="J46" s="45"/>
      <c r="K46" s="46">
        <f>ноя.25!K46+H46-G46</f>
        <v>0</v>
      </c>
    </row>
    <row r="47" spans="1:11">
      <c r="A47" s="11"/>
      <c r="B47" s="101">
        <v>41</v>
      </c>
      <c r="C47" s="46"/>
      <c r="D47" s="46"/>
      <c r="E47" s="46">
        <f t="shared" si="1"/>
        <v>0</v>
      </c>
      <c r="F47" s="113">
        <v>7.33</v>
      </c>
      <c r="G47" s="46">
        <f t="shared" si="0"/>
        <v>0</v>
      </c>
      <c r="H47" s="9"/>
      <c r="I47" s="46"/>
      <c r="J47" s="45"/>
      <c r="K47" s="46">
        <f>ноя.25!K47+H47-G47</f>
        <v>-32209.690000000002</v>
      </c>
    </row>
    <row r="48" spans="1:11">
      <c r="A48" s="11"/>
      <c r="B48" s="101">
        <v>42</v>
      </c>
      <c r="C48" s="46"/>
      <c r="D48" s="46"/>
      <c r="E48" s="46">
        <f t="shared" si="1"/>
        <v>0</v>
      </c>
      <c r="F48" s="90">
        <v>0</v>
      </c>
      <c r="G48" s="46">
        <f t="shared" si="0"/>
        <v>0</v>
      </c>
      <c r="H48" s="9"/>
      <c r="I48" s="46"/>
      <c r="J48" s="45"/>
      <c r="K48" s="46">
        <f>ноя.25!K48+H48-G48</f>
        <v>0</v>
      </c>
    </row>
    <row r="49" spans="1:11">
      <c r="A49" s="11"/>
      <c r="B49" s="101">
        <v>43</v>
      </c>
      <c r="C49" s="46"/>
      <c r="D49" s="46"/>
      <c r="E49" s="46">
        <f t="shared" si="1"/>
        <v>0</v>
      </c>
      <c r="F49" s="90">
        <v>5.13</v>
      </c>
      <c r="G49" s="46">
        <f t="shared" si="0"/>
        <v>0</v>
      </c>
      <c r="H49" s="9"/>
      <c r="I49" s="46"/>
      <c r="J49" s="45"/>
      <c r="K49" s="46">
        <f>ноя.25!K49+H49-G49</f>
        <v>-5848.2</v>
      </c>
    </row>
    <row r="50" spans="1:11">
      <c r="A50" s="11"/>
      <c r="B50" s="101">
        <v>44</v>
      </c>
      <c r="C50" s="46"/>
      <c r="D50" s="46"/>
      <c r="E50" s="46">
        <f t="shared" si="1"/>
        <v>0</v>
      </c>
      <c r="F50" s="113">
        <v>7.33</v>
      </c>
      <c r="G50" s="46">
        <f t="shared" si="0"/>
        <v>0</v>
      </c>
      <c r="H50" s="9"/>
      <c r="I50" s="46"/>
      <c r="J50" s="45"/>
      <c r="K50" s="46">
        <f>ноя.25!K50+H50-G50</f>
        <v>0</v>
      </c>
    </row>
    <row r="51" spans="1:11">
      <c r="A51" s="11"/>
      <c r="B51" s="101">
        <v>45</v>
      </c>
      <c r="C51" s="46"/>
      <c r="D51" s="46"/>
      <c r="E51" s="46">
        <f t="shared" si="1"/>
        <v>0</v>
      </c>
      <c r="F51" s="113">
        <v>7.33</v>
      </c>
      <c r="G51" s="46">
        <f t="shared" si="0"/>
        <v>0</v>
      </c>
      <c r="H51" s="9"/>
      <c r="I51" s="46"/>
      <c r="J51" s="45"/>
      <c r="K51" s="46">
        <f>ноя.25!K51+H51-G51</f>
        <v>0</v>
      </c>
    </row>
    <row r="52" spans="1:11">
      <c r="A52" s="11"/>
      <c r="B52" s="101">
        <v>46</v>
      </c>
      <c r="C52" s="46"/>
      <c r="D52" s="46"/>
      <c r="E52" s="46">
        <f t="shared" si="1"/>
        <v>0</v>
      </c>
      <c r="F52" s="113">
        <v>7.33</v>
      </c>
      <c r="G52" s="46">
        <f t="shared" si="0"/>
        <v>0</v>
      </c>
      <c r="H52" s="9"/>
      <c r="I52" s="46"/>
      <c r="J52" s="45"/>
      <c r="K52" s="46">
        <f>ноя.25!K52+H52-G52</f>
        <v>-42198.81</v>
      </c>
    </row>
    <row r="53" spans="1:11">
      <c r="A53" s="11"/>
      <c r="B53" s="101">
        <v>47</v>
      </c>
      <c r="C53" s="46"/>
      <c r="D53" s="46"/>
      <c r="E53" s="46">
        <f t="shared" si="1"/>
        <v>0</v>
      </c>
      <c r="F53" s="113">
        <v>7.33</v>
      </c>
      <c r="G53" s="46">
        <f t="shared" si="0"/>
        <v>0</v>
      </c>
      <c r="H53" s="9"/>
      <c r="I53" s="46"/>
      <c r="J53" s="45"/>
      <c r="K53" s="46">
        <f>ноя.25!K53+H53-G53</f>
        <v>0</v>
      </c>
    </row>
    <row r="54" spans="1:11">
      <c r="A54" s="11"/>
      <c r="B54" s="101">
        <v>48</v>
      </c>
      <c r="C54" s="46"/>
      <c r="D54" s="46"/>
      <c r="E54" s="46">
        <f t="shared" si="1"/>
        <v>0</v>
      </c>
      <c r="F54" s="113">
        <v>7.33</v>
      </c>
      <c r="G54" s="46">
        <f t="shared" si="0"/>
        <v>0</v>
      </c>
      <c r="H54" s="9"/>
      <c r="I54" s="46"/>
      <c r="J54" s="45"/>
      <c r="K54" s="46">
        <f>ноя.25!K54+H54-G54</f>
        <v>-2712.1000000000004</v>
      </c>
    </row>
    <row r="55" spans="1:11">
      <c r="A55" s="99"/>
      <c r="B55" s="101">
        <v>49</v>
      </c>
      <c r="C55" s="46"/>
      <c r="D55" s="46"/>
      <c r="E55" s="46">
        <f t="shared" si="1"/>
        <v>0</v>
      </c>
      <c r="F55" s="90">
        <v>0</v>
      </c>
      <c r="G55" s="46">
        <f t="shared" si="0"/>
        <v>0</v>
      </c>
      <c r="H55" s="9"/>
      <c r="I55" s="46"/>
      <c r="J55" s="45"/>
      <c r="K55" s="46">
        <f>ноя.25!K55+H55-G55</f>
        <v>0</v>
      </c>
    </row>
    <row r="56" spans="1:11">
      <c r="A56" s="11"/>
      <c r="B56" s="101">
        <v>50</v>
      </c>
      <c r="C56" s="46"/>
      <c r="D56" s="46"/>
      <c r="E56" s="46">
        <f t="shared" si="1"/>
        <v>0</v>
      </c>
      <c r="F56" s="113">
        <v>7.33</v>
      </c>
      <c r="G56" s="46">
        <f t="shared" si="0"/>
        <v>0</v>
      </c>
      <c r="H56" s="9"/>
      <c r="I56" s="46"/>
      <c r="J56" s="45"/>
      <c r="K56" s="46">
        <f>ноя.25!K56+H56-G56</f>
        <v>0</v>
      </c>
    </row>
    <row r="57" spans="1:11">
      <c r="A57" s="11"/>
      <c r="B57" s="101">
        <v>51</v>
      </c>
      <c r="C57" s="46"/>
      <c r="D57" s="46"/>
      <c r="E57" s="46">
        <f t="shared" si="1"/>
        <v>0</v>
      </c>
      <c r="F57" s="90">
        <v>0</v>
      </c>
      <c r="G57" s="46">
        <f t="shared" si="0"/>
        <v>0</v>
      </c>
      <c r="H57" s="9"/>
      <c r="I57" s="46"/>
      <c r="J57" s="45"/>
      <c r="K57" s="46">
        <f>ноя.25!K57+H57-G57</f>
        <v>0</v>
      </c>
    </row>
    <row r="58" spans="1:11">
      <c r="A58" s="11"/>
      <c r="B58" s="101">
        <v>52</v>
      </c>
      <c r="C58" s="46"/>
      <c r="D58" s="46"/>
      <c r="E58" s="46">
        <f t="shared" si="1"/>
        <v>0</v>
      </c>
      <c r="F58" s="90">
        <v>0</v>
      </c>
      <c r="G58" s="46">
        <f t="shared" si="0"/>
        <v>0</v>
      </c>
      <c r="H58" s="9"/>
      <c r="I58" s="46"/>
      <c r="J58" s="45"/>
      <c r="K58" s="46">
        <f>ноя.25!K58+H58-G58</f>
        <v>0</v>
      </c>
    </row>
    <row r="59" spans="1:11">
      <c r="A59" s="11"/>
      <c r="B59" s="101">
        <v>53</v>
      </c>
      <c r="C59" s="46"/>
      <c r="D59" s="46"/>
      <c r="E59" s="46">
        <f t="shared" si="1"/>
        <v>0</v>
      </c>
      <c r="F59" s="113">
        <v>7.33</v>
      </c>
      <c r="G59" s="46">
        <f t="shared" si="0"/>
        <v>0</v>
      </c>
      <c r="H59" s="9"/>
      <c r="I59" s="46"/>
      <c r="J59" s="45"/>
      <c r="K59" s="46">
        <f>ноя.25!K59+H59-G59</f>
        <v>-271.21000000000004</v>
      </c>
    </row>
    <row r="60" spans="1:11">
      <c r="A60" s="11"/>
      <c r="B60" s="101">
        <v>54</v>
      </c>
      <c r="C60" s="46"/>
      <c r="D60" s="46"/>
      <c r="E60" s="46">
        <f t="shared" si="1"/>
        <v>0</v>
      </c>
      <c r="F60" s="113">
        <v>7.33</v>
      </c>
      <c r="G60" s="46">
        <f t="shared" si="0"/>
        <v>0</v>
      </c>
      <c r="H60" s="9"/>
      <c r="I60" s="46"/>
      <c r="J60" s="45"/>
      <c r="K60" s="46">
        <f>ноя.25!K60+H60-G60</f>
        <v>0</v>
      </c>
    </row>
    <row r="61" spans="1:11">
      <c r="A61" s="11"/>
      <c r="B61" s="101">
        <v>55</v>
      </c>
      <c r="C61" s="46"/>
      <c r="D61" s="46"/>
      <c r="E61" s="46">
        <f t="shared" si="1"/>
        <v>0</v>
      </c>
      <c r="F61" s="90">
        <v>5.13</v>
      </c>
      <c r="G61" s="46">
        <f t="shared" si="0"/>
        <v>0</v>
      </c>
      <c r="H61" s="9"/>
      <c r="I61" s="46"/>
      <c r="J61" s="45"/>
      <c r="K61" s="46">
        <f>ноя.25!K61+H61-G61</f>
        <v>-22063.9</v>
      </c>
    </row>
    <row r="62" spans="1:11">
      <c r="A62" s="11"/>
      <c r="B62" s="101">
        <v>56</v>
      </c>
      <c r="C62" s="46"/>
      <c r="D62" s="46"/>
      <c r="E62" s="46">
        <f t="shared" si="1"/>
        <v>0</v>
      </c>
      <c r="F62" s="113">
        <v>7.33</v>
      </c>
      <c r="G62" s="46">
        <f t="shared" si="0"/>
        <v>0</v>
      </c>
      <c r="H62" s="9"/>
      <c r="I62" s="46"/>
      <c r="J62" s="45"/>
      <c r="K62" s="46">
        <f>ноя.25!K62+H62-G62</f>
        <v>-7.33</v>
      </c>
    </row>
    <row r="63" spans="1:11">
      <c r="A63" s="11"/>
      <c r="B63" s="101">
        <v>57</v>
      </c>
      <c r="C63" s="46"/>
      <c r="D63" s="46"/>
      <c r="E63" s="46">
        <f t="shared" si="1"/>
        <v>0</v>
      </c>
      <c r="F63" s="90">
        <v>5.13</v>
      </c>
      <c r="G63" s="46">
        <f t="shared" si="0"/>
        <v>0</v>
      </c>
      <c r="H63" s="9"/>
      <c r="I63" s="46"/>
      <c r="J63" s="45"/>
      <c r="K63" s="46">
        <f>ноя.25!K63+H63-G63</f>
        <v>0</v>
      </c>
    </row>
    <row r="64" spans="1:11">
      <c r="A64" s="11"/>
      <c r="B64" s="101">
        <v>58</v>
      </c>
      <c r="C64" s="46"/>
      <c r="D64" s="46"/>
      <c r="E64" s="46">
        <f t="shared" si="1"/>
        <v>0</v>
      </c>
      <c r="F64" s="113">
        <v>7.33</v>
      </c>
      <c r="G64" s="46">
        <f t="shared" si="0"/>
        <v>0</v>
      </c>
      <c r="H64" s="9"/>
      <c r="I64" s="46"/>
      <c r="J64" s="45"/>
      <c r="K64" s="46">
        <f>ноя.25!K64+H64-G64</f>
        <v>0</v>
      </c>
    </row>
    <row r="65" spans="1:11">
      <c r="A65" s="11"/>
      <c r="B65" s="101">
        <v>59</v>
      </c>
      <c r="C65" s="46"/>
      <c r="D65" s="46"/>
      <c r="E65" s="46">
        <f t="shared" si="1"/>
        <v>0</v>
      </c>
      <c r="F65" s="113">
        <v>7.33</v>
      </c>
      <c r="G65" s="46">
        <f t="shared" si="0"/>
        <v>0</v>
      </c>
      <c r="H65" s="9"/>
      <c r="I65" s="46"/>
      <c r="J65" s="45"/>
      <c r="K65" s="46">
        <f>ноя.25!K65+H65-G65</f>
        <v>-1577.7600000000002</v>
      </c>
    </row>
    <row r="66" spans="1:11">
      <c r="A66" s="11"/>
      <c r="B66" s="101">
        <v>60</v>
      </c>
      <c r="C66" s="46"/>
      <c r="D66" s="46"/>
      <c r="E66" s="46">
        <f t="shared" si="1"/>
        <v>0</v>
      </c>
      <c r="F66" s="90">
        <v>5.13</v>
      </c>
      <c r="G66" s="46">
        <f t="shared" si="0"/>
        <v>0</v>
      </c>
      <c r="H66" s="9"/>
      <c r="I66" s="46"/>
      <c r="J66" s="45"/>
      <c r="K66" s="46">
        <f>ноя.25!K66+H66-G66</f>
        <v>-482.21</v>
      </c>
    </row>
    <row r="67" spans="1:11">
      <c r="A67" s="11"/>
      <c r="B67" s="101">
        <v>61</v>
      </c>
      <c r="C67" s="46"/>
      <c r="D67" s="46"/>
      <c r="E67" s="46">
        <f t="shared" si="1"/>
        <v>0</v>
      </c>
      <c r="F67" s="90">
        <v>0</v>
      </c>
      <c r="G67" s="46">
        <f t="shared" si="0"/>
        <v>0</v>
      </c>
      <c r="H67" s="9"/>
      <c r="I67" s="46"/>
      <c r="J67" s="45"/>
      <c r="K67" s="46">
        <f>ноя.25!K67+H67-G67</f>
        <v>0</v>
      </c>
    </row>
    <row r="68" spans="1:11">
      <c r="A68" s="11"/>
      <c r="B68" s="101">
        <v>62</v>
      </c>
      <c r="C68" s="46"/>
      <c r="D68" s="46"/>
      <c r="E68" s="46">
        <f t="shared" si="1"/>
        <v>0</v>
      </c>
      <c r="F68" s="113">
        <v>7.33</v>
      </c>
      <c r="G68" s="46">
        <f t="shared" si="0"/>
        <v>0</v>
      </c>
      <c r="H68" s="9"/>
      <c r="I68" s="46"/>
      <c r="J68" s="45"/>
      <c r="K68" s="46">
        <f>ноя.25!K68+H68-G68</f>
        <v>2476.6499999999996</v>
      </c>
    </row>
    <row r="69" spans="1:11">
      <c r="A69" s="11"/>
      <c r="B69" s="101">
        <v>63</v>
      </c>
      <c r="C69" s="46"/>
      <c r="D69" s="46"/>
      <c r="E69" s="46">
        <f t="shared" si="1"/>
        <v>0</v>
      </c>
      <c r="F69" s="90">
        <v>5.13</v>
      </c>
      <c r="G69" s="46">
        <f t="shared" si="0"/>
        <v>0</v>
      </c>
      <c r="H69" s="9"/>
      <c r="I69" s="46"/>
      <c r="J69" s="45"/>
      <c r="K69" s="46">
        <f>ноя.25!K69+H69-G69</f>
        <v>302.04000000000008</v>
      </c>
    </row>
    <row r="70" spans="1:11">
      <c r="A70" s="11"/>
      <c r="B70" s="101">
        <v>64</v>
      </c>
      <c r="C70" s="46"/>
      <c r="D70" s="46"/>
      <c r="E70" s="46">
        <f t="shared" si="1"/>
        <v>0</v>
      </c>
      <c r="F70" s="113">
        <v>7.33</v>
      </c>
      <c r="G70" s="46">
        <f t="shared" si="0"/>
        <v>0</v>
      </c>
      <c r="H70" s="9"/>
      <c r="I70" s="46"/>
      <c r="J70" s="45"/>
      <c r="K70" s="46">
        <f>ноя.25!K70+H70-G70</f>
        <v>0</v>
      </c>
    </row>
    <row r="71" spans="1:11">
      <c r="A71" s="11"/>
      <c r="B71" s="101">
        <v>65</v>
      </c>
      <c r="C71" s="46"/>
      <c r="D71" s="46"/>
      <c r="E71" s="46">
        <f t="shared" si="1"/>
        <v>0</v>
      </c>
      <c r="F71" s="90">
        <v>5.13</v>
      </c>
      <c r="G71" s="46">
        <f t="shared" si="0"/>
        <v>0</v>
      </c>
      <c r="H71" s="9"/>
      <c r="I71" s="46"/>
      <c r="J71" s="45"/>
      <c r="K71" s="46">
        <f>ноя.25!K71+H71-G71</f>
        <v>-3298.59</v>
      </c>
    </row>
    <row r="72" spans="1:11">
      <c r="A72" s="11"/>
      <c r="B72" s="101">
        <v>66</v>
      </c>
      <c r="C72" s="46"/>
      <c r="D72" s="46"/>
      <c r="E72" s="46">
        <f t="shared" si="1"/>
        <v>0</v>
      </c>
      <c r="F72" s="90">
        <v>0</v>
      </c>
      <c r="G72" s="46">
        <f t="shared" ref="G72:G137" si="2">F72*E72</f>
        <v>0</v>
      </c>
      <c r="H72" s="9"/>
      <c r="I72" s="46"/>
      <c r="J72" s="45"/>
      <c r="K72" s="46">
        <f>ноя.25!K72+H72-G72</f>
        <v>0</v>
      </c>
    </row>
    <row r="73" spans="1:11">
      <c r="A73" s="99"/>
      <c r="B73" s="101">
        <v>67</v>
      </c>
      <c r="C73" s="46"/>
      <c r="D73" s="46"/>
      <c r="E73" s="46">
        <f t="shared" ref="E73:E136" si="3">D73-C73</f>
        <v>0</v>
      </c>
      <c r="F73" s="90">
        <v>5.13</v>
      </c>
      <c r="G73" s="46">
        <f t="shared" si="2"/>
        <v>0</v>
      </c>
      <c r="H73" s="9"/>
      <c r="I73" s="46"/>
      <c r="J73" s="45"/>
      <c r="K73" s="46">
        <f>ноя.25!K73+H73-G73</f>
        <v>-431.97999999999996</v>
      </c>
    </row>
    <row r="74" spans="1:11">
      <c r="A74" s="11"/>
      <c r="B74" s="101">
        <v>68</v>
      </c>
      <c r="C74" s="46"/>
      <c r="D74" s="46"/>
      <c r="E74" s="46">
        <f t="shared" si="3"/>
        <v>0</v>
      </c>
      <c r="F74" s="113">
        <v>7.33</v>
      </c>
      <c r="G74" s="46">
        <f t="shared" si="2"/>
        <v>0</v>
      </c>
      <c r="H74" s="9"/>
      <c r="I74" s="46"/>
      <c r="J74" s="45"/>
      <c r="K74" s="46">
        <f>ноя.25!K74+H74-G74</f>
        <v>0</v>
      </c>
    </row>
    <row r="75" spans="1:11">
      <c r="A75" s="11"/>
      <c r="B75" s="101">
        <v>69</v>
      </c>
      <c r="C75" s="46"/>
      <c r="D75" s="46"/>
      <c r="E75" s="46">
        <f t="shared" si="3"/>
        <v>0</v>
      </c>
      <c r="F75" s="113">
        <v>7.33</v>
      </c>
      <c r="G75" s="46">
        <f t="shared" si="2"/>
        <v>0</v>
      </c>
      <c r="H75" s="9"/>
      <c r="I75" s="46"/>
      <c r="J75" s="45"/>
      <c r="K75" s="46">
        <f>ноя.25!K75+H75-G75</f>
        <v>-7.33</v>
      </c>
    </row>
    <row r="76" spans="1:11">
      <c r="A76" s="11"/>
      <c r="B76" s="101">
        <v>70</v>
      </c>
      <c r="C76" s="46"/>
      <c r="D76" s="46"/>
      <c r="E76" s="46">
        <f t="shared" si="3"/>
        <v>0</v>
      </c>
      <c r="F76" s="113">
        <v>7.33</v>
      </c>
      <c r="G76" s="46">
        <f t="shared" si="2"/>
        <v>0</v>
      </c>
      <c r="H76" s="9"/>
      <c r="I76" s="46"/>
      <c r="J76" s="45"/>
      <c r="K76" s="46">
        <f>ноя.25!K76+H76-G76</f>
        <v>-8539.4500000000007</v>
      </c>
    </row>
    <row r="77" spans="1:11">
      <c r="A77" s="11"/>
      <c r="B77" s="101">
        <v>71</v>
      </c>
      <c r="C77" s="46"/>
      <c r="D77" s="46"/>
      <c r="E77" s="46">
        <f t="shared" si="3"/>
        <v>0</v>
      </c>
      <c r="F77" s="113">
        <v>7.33</v>
      </c>
      <c r="G77" s="46">
        <f t="shared" si="2"/>
        <v>0</v>
      </c>
      <c r="H77" s="9"/>
      <c r="I77" s="46"/>
      <c r="J77" s="45"/>
      <c r="K77" s="46">
        <f>ноя.25!K77+H77-G77</f>
        <v>2671.41</v>
      </c>
    </row>
    <row r="78" spans="1:11">
      <c r="A78" s="11"/>
      <c r="B78" s="101">
        <v>72</v>
      </c>
      <c r="C78" s="46"/>
      <c r="D78" s="46"/>
      <c r="E78" s="46">
        <f t="shared" si="3"/>
        <v>0</v>
      </c>
      <c r="F78" s="113">
        <v>7.33</v>
      </c>
      <c r="G78" s="46">
        <f t="shared" si="2"/>
        <v>0</v>
      </c>
      <c r="H78" s="9"/>
      <c r="I78" s="46"/>
      <c r="J78" s="45"/>
      <c r="K78" s="46">
        <f>ноя.25!K78+H78-G78</f>
        <v>0</v>
      </c>
    </row>
    <row r="79" spans="1:11">
      <c r="A79" s="11"/>
      <c r="B79" s="101">
        <v>73</v>
      </c>
      <c r="C79" s="46"/>
      <c r="D79" s="46"/>
      <c r="E79" s="46">
        <f t="shared" si="3"/>
        <v>0</v>
      </c>
      <c r="F79" s="113">
        <v>7.33</v>
      </c>
      <c r="G79" s="46">
        <f t="shared" si="2"/>
        <v>0</v>
      </c>
      <c r="H79" s="9"/>
      <c r="I79" s="46"/>
      <c r="J79" s="45"/>
      <c r="K79" s="46">
        <f>ноя.25!K79+H79-G79</f>
        <v>0</v>
      </c>
    </row>
    <row r="80" spans="1:11">
      <c r="A80" s="11"/>
      <c r="B80" s="101">
        <v>74</v>
      </c>
      <c r="C80" s="46"/>
      <c r="D80" s="46"/>
      <c r="E80" s="46">
        <f t="shared" si="3"/>
        <v>0</v>
      </c>
      <c r="F80" s="90">
        <v>0</v>
      </c>
      <c r="G80" s="46">
        <f t="shared" si="2"/>
        <v>0</v>
      </c>
      <c r="H80" s="9"/>
      <c r="I80" s="46"/>
      <c r="J80" s="45"/>
      <c r="K80" s="46">
        <f>ноя.25!K80+H80-G80</f>
        <v>0</v>
      </c>
    </row>
    <row r="81" spans="1:11">
      <c r="A81" s="11"/>
      <c r="B81" s="101">
        <v>75</v>
      </c>
      <c r="C81" s="46"/>
      <c r="D81" s="46"/>
      <c r="E81" s="46">
        <f t="shared" si="3"/>
        <v>0</v>
      </c>
      <c r="F81" s="113">
        <v>7.33</v>
      </c>
      <c r="G81" s="46">
        <f t="shared" si="2"/>
        <v>0</v>
      </c>
      <c r="H81" s="9"/>
      <c r="I81" s="46"/>
      <c r="J81" s="45"/>
      <c r="K81" s="46">
        <f>ноя.25!K81+H81-G81</f>
        <v>-124.61</v>
      </c>
    </row>
    <row r="82" spans="1:11">
      <c r="A82" s="11"/>
      <c r="B82" s="101">
        <v>76</v>
      </c>
      <c r="C82" s="46"/>
      <c r="D82" s="46"/>
      <c r="E82" s="46">
        <f t="shared" si="3"/>
        <v>0</v>
      </c>
      <c r="F82" s="90">
        <v>5.13</v>
      </c>
      <c r="G82" s="46">
        <f t="shared" si="2"/>
        <v>0</v>
      </c>
      <c r="H82" s="9"/>
      <c r="I82" s="46"/>
      <c r="J82" s="45"/>
      <c r="K82" s="46">
        <f>ноя.25!K82+H82-G82</f>
        <v>-11116.72</v>
      </c>
    </row>
    <row r="83" spans="1:11">
      <c r="A83" s="11"/>
      <c r="B83" s="101">
        <v>77</v>
      </c>
      <c r="C83" s="46"/>
      <c r="D83" s="46"/>
      <c r="E83" s="46">
        <f t="shared" si="3"/>
        <v>0</v>
      </c>
      <c r="F83" s="90">
        <v>5.13</v>
      </c>
      <c r="G83" s="46">
        <f t="shared" si="2"/>
        <v>0</v>
      </c>
      <c r="H83" s="9"/>
      <c r="I83" s="46"/>
      <c r="J83" s="45"/>
      <c r="K83" s="46">
        <f>ноя.25!K83+H83-G83</f>
        <v>-2114.96</v>
      </c>
    </row>
    <row r="84" spans="1:11">
      <c r="A84" s="11"/>
      <c r="B84" s="101">
        <v>78</v>
      </c>
      <c r="C84" s="46"/>
      <c r="D84" s="46"/>
      <c r="E84" s="46">
        <f t="shared" si="3"/>
        <v>0</v>
      </c>
      <c r="F84" s="113">
        <v>7.33</v>
      </c>
      <c r="G84" s="46">
        <f t="shared" si="2"/>
        <v>0</v>
      </c>
      <c r="H84" s="9"/>
      <c r="I84" s="46"/>
      <c r="J84" s="45"/>
      <c r="K84" s="46">
        <f>ноя.25!K84+H84-G84</f>
        <v>0</v>
      </c>
    </row>
    <row r="85" spans="1:11">
      <c r="A85" s="11"/>
      <c r="B85" s="101">
        <v>79</v>
      </c>
      <c r="C85" s="46"/>
      <c r="D85" s="46"/>
      <c r="E85" s="46">
        <f t="shared" si="3"/>
        <v>0</v>
      </c>
      <c r="F85" s="90">
        <v>0</v>
      </c>
      <c r="G85" s="46">
        <f t="shared" si="2"/>
        <v>0</v>
      </c>
      <c r="H85" s="9"/>
      <c r="I85" s="46"/>
      <c r="J85" s="45"/>
      <c r="K85" s="46">
        <f>ноя.25!K85+H85-G85</f>
        <v>0</v>
      </c>
    </row>
    <row r="86" spans="1:11">
      <c r="A86" s="99"/>
      <c r="B86" s="101">
        <v>80</v>
      </c>
      <c r="C86" s="46"/>
      <c r="D86" s="46"/>
      <c r="E86" s="46">
        <f t="shared" si="3"/>
        <v>0</v>
      </c>
      <c r="F86" s="113">
        <v>7.33</v>
      </c>
      <c r="G86" s="46">
        <f t="shared" si="2"/>
        <v>0</v>
      </c>
      <c r="H86" s="9"/>
      <c r="I86" s="46"/>
      <c r="J86" s="45"/>
      <c r="K86" s="46">
        <f>ноя.25!K86+H86-G86</f>
        <v>0</v>
      </c>
    </row>
    <row r="87" spans="1:11">
      <c r="A87" s="99"/>
      <c r="B87" s="101">
        <v>81</v>
      </c>
      <c r="C87" s="46"/>
      <c r="D87" s="46"/>
      <c r="E87" s="46">
        <f t="shared" si="3"/>
        <v>0</v>
      </c>
      <c r="F87" s="113">
        <v>7.33</v>
      </c>
      <c r="G87" s="46">
        <f t="shared" si="2"/>
        <v>0</v>
      </c>
      <c r="H87" s="9"/>
      <c r="I87" s="46"/>
      <c r="J87" s="45"/>
      <c r="K87" s="46">
        <f>ноя.25!K87+H87-G87</f>
        <v>-7618.35</v>
      </c>
    </row>
    <row r="88" spans="1:11">
      <c r="A88" s="11"/>
      <c r="B88" s="101">
        <v>82</v>
      </c>
      <c r="C88" s="46"/>
      <c r="D88" s="46"/>
      <c r="E88" s="46">
        <f t="shared" si="3"/>
        <v>0</v>
      </c>
      <c r="F88" s="113">
        <v>7.33</v>
      </c>
      <c r="G88" s="46">
        <f t="shared" si="2"/>
        <v>0</v>
      </c>
      <c r="H88" s="9"/>
      <c r="I88" s="46"/>
      <c r="J88" s="45"/>
      <c r="K88" s="46">
        <f>ноя.25!K88+H88-G88</f>
        <v>123.51999999999998</v>
      </c>
    </row>
    <row r="89" spans="1:11">
      <c r="A89" s="11"/>
      <c r="B89" s="101">
        <v>83</v>
      </c>
      <c r="C89" s="46"/>
      <c r="D89" s="46"/>
      <c r="E89" s="46">
        <f t="shared" si="3"/>
        <v>0</v>
      </c>
      <c r="F89" s="113">
        <v>7.33</v>
      </c>
      <c r="G89" s="46">
        <f t="shared" si="2"/>
        <v>0</v>
      </c>
      <c r="H89" s="9"/>
      <c r="I89" s="46"/>
      <c r="J89" s="45"/>
      <c r="K89" s="46">
        <f>ноя.25!K89+H89-G89</f>
        <v>0</v>
      </c>
    </row>
    <row r="90" spans="1:11">
      <c r="A90" s="11"/>
      <c r="B90" s="101">
        <v>84</v>
      </c>
      <c r="C90" s="46"/>
      <c r="D90" s="46"/>
      <c r="E90" s="46">
        <f t="shared" si="3"/>
        <v>0</v>
      </c>
      <c r="F90" s="113">
        <v>7.33</v>
      </c>
      <c r="G90" s="46">
        <f t="shared" si="2"/>
        <v>0</v>
      </c>
      <c r="H90" s="9"/>
      <c r="I90" s="46"/>
      <c r="J90" s="45"/>
      <c r="K90" s="46">
        <f>ноя.25!K90+H90-G90</f>
        <v>0</v>
      </c>
    </row>
    <row r="91" spans="1:11">
      <c r="A91" s="11"/>
      <c r="B91" s="101">
        <v>85</v>
      </c>
      <c r="C91" s="46"/>
      <c r="D91" s="46"/>
      <c r="E91" s="46">
        <f t="shared" si="3"/>
        <v>0</v>
      </c>
      <c r="F91" s="113">
        <v>7.33</v>
      </c>
      <c r="G91" s="46">
        <f t="shared" si="2"/>
        <v>0</v>
      </c>
      <c r="H91" s="9"/>
      <c r="I91" s="46"/>
      <c r="J91" s="45"/>
      <c r="K91" s="46">
        <f>ноя.25!K91+H91-G91</f>
        <v>0</v>
      </c>
    </row>
    <row r="92" spans="1:11">
      <c r="A92" s="11"/>
      <c r="B92" s="101">
        <v>86</v>
      </c>
      <c r="C92" s="46"/>
      <c r="D92" s="46"/>
      <c r="E92" s="46">
        <f t="shared" si="3"/>
        <v>0</v>
      </c>
      <c r="F92" s="102">
        <v>0</v>
      </c>
      <c r="G92" s="46">
        <f t="shared" si="2"/>
        <v>0</v>
      </c>
      <c r="H92" s="9"/>
      <c r="I92" s="46"/>
      <c r="J92" s="45"/>
      <c r="K92" s="46">
        <f>ноя.25!K92+H92-G92</f>
        <v>0</v>
      </c>
    </row>
    <row r="93" spans="1:11">
      <c r="A93" s="11"/>
      <c r="B93" s="101">
        <v>87</v>
      </c>
      <c r="C93" s="46"/>
      <c r="D93" s="46"/>
      <c r="E93" s="46">
        <f t="shared" si="3"/>
        <v>0</v>
      </c>
      <c r="F93" s="113">
        <v>7.33</v>
      </c>
      <c r="G93" s="46">
        <f t="shared" si="2"/>
        <v>0</v>
      </c>
      <c r="H93" s="9"/>
      <c r="I93" s="46"/>
      <c r="J93" s="45"/>
      <c r="K93" s="46">
        <f>ноя.25!K93+H93-G93</f>
        <v>-6054.58</v>
      </c>
    </row>
    <row r="94" spans="1:11">
      <c r="A94" s="11"/>
      <c r="B94" s="101">
        <v>88</v>
      </c>
      <c r="C94" s="46"/>
      <c r="D94" s="46"/>
      <c r="E94" s="46">
        <f t="shared" si="3"/>
        <v>0</v>
      </c>
      <c r="F94" s="113">
        <v>7.33</v>
      </c>
      <c r="G94" s="46">
        <f t="shared" si="2"/>
        <v>0</v>
      </c>
      <c r="H94" s="9"/>
      <c r="I94" s="46"/>
      <c r="J94" s="45"/>
      <c r="K94" s="46">
        <f>ноя.25!K94+H94-G94</f>
        <v>435.70000000000073</v>
      </c>
    </row>
    <row r="95" spans="1:11">
      <c r="A95" s="11"/>
      <c r="B95" s="101">
        <v>89</v>
      </c>
      <c r="C95" s="46"/>
      <c r="D95" s="46"/>
      <c r="E95" s="46">
        <f t="shared" si="3"/>
        <v>0</v>
      </c>
      <c r="F95" s="113">
        <v>7.33</v>
      </c>
      <c r="G95" s="46">
        <f t="shared" si="2"/>
        <v>0</v>
      </c>
      <c r="H95" s="9"/>
      <c r="I95" s="46"/>
      <c r="J95" s="45"/>
      <c r="K95" s="46">
        <f>ноя.25!K95+H95-G95</f>
        <v>-16705.07</v>
      </c>
    </row>
    <row r="96" spans="1:11">
      <c r="A96" s="11"/>
      <c r="B96" s="101">
        <v>90</v>
      </c>
      <c r="C96" s="46"/>
      <c r="D96" s="46"/>
      <c r="E96" s="46">
        <f t="shared" si="3"/>
        <v>0</v>
      </c>
      <c r="F96" s="113">
        <v>7.33</v>
      </c>
      <c r="G96" s="46">
        <f t="shared" si="2"/>
        <v>0</v>
      </c>
      <c r="H96" s="9"/>
      <c r="I96" s="46"/>
      <c r="J96" s="45"/>
      <c r="K96" s="46">
        <f>ноя.25!K96+H96-G96</f>
        <v>0</v>
      </c>
    </row>
    <row r="97" spans="1:11">
      <c r="A97" s="11"/>
      <c r="B97" s="101">
        <v>91</v>
      </c>
      <c r="C97" s="46"/>
      <c r="D97" s="46"/>
      <c r="E97" s="46">
        <f t="shared" si="3"/>
        <v>0</v>
      </c>
      <c r="F97" s="113">
        <v>7.33</v>
      </c>
      <c r="G97" s="46">
        <f t="shared" si="2"/>
        <v>0</v>
      </c>
      <c r="H97" s="9"/>
      <c r="I97" s="46"/>
      <c r="J97" s="45"/>
      <c r="K97" s="46">
        <f>ноя.25!K97+H97-G97</f>
        <v>-65.97</v>
      </c>
    </row>
    <row r="98" spans="1:11">
      <c r="A98" s="11"/>
      <c r="B98" s="101">
        <v>92</v>
      </c>
      <c r="C98" s="46"/>
      <c r="D98" s="46"/>
      <c r="E98" s="46">
        <f t="shared" si="3"/>
        <v>0</v>
      </c>
      <c r="F98" s="113">
        <v>7.33</v>
      </c>
      <c r="G98" s="46">
        <f t="shared" si="2"/>
        <v>0</v>
      </c>
      <c r="H98" s="9"/>
      <c r="I98" s="46"/>
      <c r="J98" s="45"/>
      <c r="K98" s="46">
        <f>ноя.25!K98+H98-G98</f>
        <v>0</v>
      </c>
    </row>
    <row r="99" spans="1:11">
      <c r="A99" s="11"/>
      <c r="B99" s="101">
        <v>93</v>
      </c>
      <c r="C99" s="46"/>
      <c r="D99" s="46"/>
      <c r="E99" s="46">
        <f t="shared" si="3"/>
        <v>0</v>
      </c>
      <c r="F99" s="113">
        <v>7.33</v>
      </c>
      <c r="G99" s="46">
        <f t="shared" si="2"/>
        <v>0</v>
      </c>
      <c r="H99" s="9"/>
      <c r="I99" s="46"/>
      <c r="J99" s="45"/>
      <c r="K99" s="46">
        <f>ноя.25!K99+H99-G99</f>
        <v>0</v>
      </c>
    </row>
    <row r="100" spans="1:11">
      <c r="A100" s="99"/>
      <c r="B100" s="101">
        <v>94</v>
      </c>
      <c r="C100" s="46"/>
      <c r="D100" s="46"/>
      <c r="E100" s="46">
        <f t="shared" si="3"/>
        <v>0</v>
      </c>
      <c r="F100" s="113">
        <v>7.33</v>
      </c>
      <c r="G100" s="46">
        <f t="shared" si="2"/>
        <v>0</v>
      </c>
      <c r="H100" s="9"/>
      <c r="I100" s="46"/>
      <c r="J100" s="45"/>
      <c r="K100" s="46">
        <f>ноя.25!K100+H100-G100</f>
        <v>0</v>
      </c>
    </row>
    <row r="101" spans="1:11">
      <c r="A101" s="11"/>
      <c r="B101" s="101">
        <v>95</v>
      </c>
      <c r="C101" s="46"/>
      <c r="D101" s="46"/>
      <c r="E101" s="46">
        <f t="shared" si="3"/>
        <v>0</v>
      </c>
      <c r="F101" s="113">
        <v>7.33</v>
      </c>
      <c r="G101" s="46">
        <f t="shared" si="2"/>
        <v>0</v>
      </c>
      <c r="H101" s="9"/>
      <c r="I101" s="46"/>
      <c r="J101" s="45"/>
      <c r="K101" s="46">
        <f>ноя.25!K101+H101-G101</f>
        <v>0</v>
      </c>
    </row>
    <row r="102" spans="1:11">
      <c r="A102" s="11"/>
      <c r="B102" s="101">
        <v>96</v>
      </c>
      <c r="C102" s="46"/>
      <c r="D102" s="46"/>
      <c r="E102" s="46">
        <f t="shared" si="3"/>
        <v>0</v>
      </c>
      <c r="F102" s="90">
        <v>0</v>
      </c>
      <c r="G102" s="46">
        <f t="shared" si="2"/>
        <v>0</v>
      </c>
      <c r="H102" s="9"/>
      <c r="I102" s="46"/>
      <c r="J102" s="45"/>
      <c r="K102" s="46">
        <f>ноя.25!K102+H102-G102</f>
        <v>0</v>
      </c>
    </row>
    <row r="103" spans="1:11">
      <c r="A103" s="11"/>
      <c r="B103" s="101">
        <v>97</v>
      </c>
      <c r="C103" s="46"/>
      <c r="D103" s="46"/>
      <c r="E103" s="46">
        <f t="shared" si="3"/>
        <v>0</v>
      </c>
      <c r="F103" s="113">
        <v>7.33</v>
      </c>
      <c r="G103" s="46">
        <f t="shared" si="2"/>
        <v>0</v>
      </c>
      <c r="H103" s="9"/>
      <c r="I103" s="46"/>
      <c r="J103" s="45"/>
      <c r="K103" s="46">
        <f>ноя.25!K103+H103-G103</f>
        <v>-7491.26</v>
      </c>
    </row>
    <row r="104" spans="1:11">
      <c r="A104" s="11"/>
      <c r="B104" s="101">
        <v>98</v>
      </c>
      <c r="C104" s="46"/>
      <c r="D104" s="46"/>
      <c r="E104" s="46">
        <f t="shared" si="3"/>
        <v>0</v>
      </c>
      <c r="F104" s="102">
        <v>5.13</v>
      </c>
      <c r="G104" s="46">
        <f t="shared" si="2"/>
        <v>0</v>
      </c>
      <c r="H104" s="9"/>
      <c r="I104" s="46"/>
      <c r="J104" s="45"/>
      <c r="K104" s="46">
        <f>ноя.25!K104+H104-G104</f>
        <v>-3102.0699999999997</v>
      </c>
    </row>
    <row r="105" spans="1:11">
      <c r="A105" s="11"/>
      <c r="B105" s="101">
        <v>99</v>
      </c>
      <c r="C105" s="46"/>
      <c r="D105" s="46"/>
      <c r="E105" s="46">
        <f t="shared" si="3"/>
        <v>0</v>
      </c>
      <c r="F105" s="102">
        <v>5.13</v>
      </c>
      <c r="G105" s="46">
        <f t="shared" si="2"/>
        <v>0</v>
      </c>
      <c r="H105" s="9"/>
      <c r="I105" s="46"/>
      <c r="J105" s="45"/>
      <c r="K105" s="46">
        <f>ноя.25!K105+H105-G105</f>
        <v>-4540.3</v>
      </c>
    </row>
    <row r="106" spans="1:11">
      <c r="A106" s="11"/>
      <c r="B106" s="101">
        <v>100</v>
      </c>
      <c r="C106" s="46"/>
      <c r="D106" s="46"/>
      <c r="E106" s="46">
        <f t="shared" si="3"/>
        <v>0</v>
      </c>
      <c r="F106" s="113">
        <v>7.33</v>
      </c>
      <c r="G106" s="46">
        <f t="shared" si="2"/>
        <v>0</v>
      </c>
      <c r="H106" s="9"/>
      <c r="I106" s="46"/>
      <c r="J106" s="45"/>
      <c r="K106" s="46">
        <f>ноя.25!K106+H106-G106</f>
        <v>-14696.65</v>
      </c>
    </row>
    <row r="107" spans="1:11">
      <c r="A107" s="11"/>
      <c r="B107" s="101">
        <v>101</v>
      </c>
      <c r="C107" s="46"/>
      <c r="D107" s="46"/>
      <c r="E107" s="46">
        <f t="shared" si="3"/>
        <v>0</v>
      </c>
      <c r="F107" s="113">
        <v>7.33</v>
      </c>
      <c r="G107" s="46">
        <f t="shared" si="2"/>
        <v>0</v>
      </c>
      <c r="H107" s="9"/>
      <c r="I107" s="46"/>
      <c r="J107" s="45"/>
      <c r="K107" s="46">
        <f>ноя.25!K107+H107-G107</f>
        <v>0</v>
      </c>
    </row>
    <row r="108" spans="1:11">
      <c r="A108" s="11"/>
      <c r="B108" s="101">
        <v>102</v>
      </c>
      <c r="C108" s="46"/>
      <c r="D108" s="46"/>
      <c r="E108" s="46">
        <f t="shared" si="3"/>
        <v>0</v>
      </c>
      <c r="F108" s="113">
        <v>7.33</v>
      </c>
      <c r="G108" s="46">
        <f t="shared" si="2"/>
        <v>0</v>
      </c>
      <c r="H108" s="9"/>
      <c r="I108" s="46"/>
      <c r="J108" s="45"/>
      <c r="K108" s="46">
        <f>ноя.25!K108+H108-G108</f>
        <v>0</v>
      </c>
    </row>
    <row r="109" spans="1:11">
      <c r="A109" s="11"/>
      <c r="B109" s="101">
        <v>103</v>
      </c>
      <c r="C109" s="46"/>
      <c r="D109" s="46"/>
      <c r="E109" s="46">
        <f t="shared" si="3"/>
        <v>0</v>
      </c>
      <c r="F109" s="90">
        <v>5.13</v>
      </c>
      <c r="G109" s="46">
        <f t="shared" si="2"/>
        <v>0</v>
      </c>
      <c r="H109" s="9"/>
      <c r="I109" s="46"/>
      <c r="J109" s="45"/>
      <c r="K109" s="46">
        <f>ноя.25!K109+H109-G109</f>
        <v>-3801.33</v>
      </c>
    </row>
    <row r="110" spans="1:11">
      <c r="A110" s="11"/>
      <c r="B110" s="101">
        <v>104</v>
      </c>
      <c r="C110" s="46"/>
      <c r="D110" s="46"/>
      <c r="E110" s="46">
        <f t="shared" si="3"/>
        <v>0</v>
      </c>
      <c r="F110" s="113">
        <v>7.33</v>
      </c>
      <c r="G110" s="46">
        <f t="shared" si="2"/>
        <v>0</v>
      </c>
      <c r="H110" s="9"/>
      <c r="I110" s="46"/>
      <c r="J110" s="45"/>
      <c r="K110" s="46">
        <f>ноя.25!K110+H110-G110</f>
        <v>-882.75</v>
      </c>
    </row>
    <row r="111" spans="1:11">
      <c r="A111" s="11"/>
      <c r="B111" s="101">
        <v>105</v>
      </c>
      <c r="C111" s="46"/>
      <c r="D111" s="46"/>
      <c r="E111" s="46">
        <f t="shared" si="3"/>
        <v>0</v>
      </c>
      <c r="F111" s="113">
        <v>7.33</v>
      </c>
      <c r="G111" s="46">
        <f t="shared" si="2"/>
        <v>0</v>
      </c>
      <c r="H111" s="9"/>
      <c r="I111" s="46"/>
      <c r="J111" s="45"/>
      <c r="K111" s="46">
        <f>ноя.25!K111+H111-G111</f>
        <v>4973.41</v>
      </c>
    </row>
    <row r="112" spans="1:11">
      <c r="A112" s="11"/>
      <c r="B112" s="101">
        <v>106</v>
      </c>
      <c r="C112" s="46"/>
      <c r="D112" s="46"/>
      <c r="E112" s="46">
        <f t="shared" si="3"/>
        <v>0</v>
      </c>
      <c r="F112" s="113">
        <v>7.33</v>
      </c>
      <c r="G112" s="46">
        <f t="shared" si="2"/>
        <v>0</v>
      </c>
      <c r="H112" s="9"/>
      <c r="I112" s="46"/>
      <c r="J112" s="45"/>
      <c r="K112" s="46">
        <f>ноя.25!K112+H112-G112</f>
        <v>0</v>
      </c>
    </row>
    <row r="113" spans="1:11">
      <c r="A113" s="11"/>
      <c r="B113" s="101">
        <v>107</v>
      </c>
      <c r="C113" s="46"/>
      <c r="D113" s="46"/>
      <c r="E113" s="46">
        <f t="shared" si="3"/>
        <v>0</v>
      </c>
      <c r="F113" s="113">
        <v>7.33</v>
      </c>
      <c r="G113" s="46">
        <f t="shared" si="2"/>
        <v>0</v>
      </c>
      <c r="H113" s="9"/>
      <c r="I113" s="46"/>
      <c r="J113" s="45"/>
      <c r="K113" s="46">
        <f>ноя.25!K113+H113-G113</f>
        <v>-131.94</v>
      </c>
    </row>
    <row r="114" spans="1:11">
      <c r="A114" s="11"/>
      <c r="B114" s="101">
        <v>108</v>
      </c>
      <c r="C114" s="46"/>
      <c r="D114" s="46"/>
      <c r="E114" s="46">
        <f t="shared" si="3"/>
        <v>0</v>
      </c>
      <c r="F114" s="113">
        <v>7.33</v>
      </c>
      <c r="G114" s="46">
        <f t="shared" si="2"/>
        <v>0</v>
      </c>
      <c r="H114" s="9"/>
      <c r="I114" s="46"/>
      <c r="J114" s="45"/>
      <c r="K114" s="46">
        <f>ноя.25!K114+H114-G114</f>
        <v>0</v>
      </c>
    </row>
    <row r="115" spans="1:11">
      <c r="A115" s="11"/>
      <c r="B115" s="101">
        <v>109</v>
      </c>
      <c r="C115" s="46"/>
      <c r="D115" s="46"/>
      <c r="E115" s="46">
        <f t="shared" si="3"/>
        <v>0</v>
      </c>
      <c r="F115" s="113">
        <v>7.33</v>
      </c>
      <c r="G115" s="46">
        <f t="shared" si="2"/>
        <v>0</v>
      </c>
      <c r="H115" s="9"/>
      <c r="I115" s="46"/>
      <c r="J115" s="45"/>
      <c r="K115" s="46">
        <f>ноя.25!K115+H115-G115</f>
        <v>0</v>
      </c>
    </row>
    <row r="116" spans="1:11">
      <c r="A116" s="11"/>
      <c r="B116" s="101">
        <v>110</v>
      </c>
      <c r="C116" s="46"/>
      <c r="D116" s="46"/>
      <c r="E116" s="46">
        <f t="shared" si="3"/>
        <v>0</v>
      </c>
      <c r="F116" s="113">
        <v>7.33</v>
      </c>
      <c r="G116" s="46">
        <f t="shared" si="2"/>
        <v>0</v>
      </c>
      <c r="H116" s="9"/>
      <c r="I116" s="46"/>
      <c r="J116" s="45"/>
      <c r="K116" s="46">
        <f>ноя.25!K116+H116-G116</f>
        <v>0</v>
      </c>
    </row>
    <row r="117" spans="1:11">
      <c r="A117" s="11"/>
      <c r="B117" s="101">
        <v>111</v>
      </c>
      <c r="C117" s="46"/>
      <c r="D117" s="46"/>
      <c r="E117" s="46">
        <f t="shared" si="3"/>
        <v>0</v>
      </c>
      <c r="F117" s="113">
        <v>7.33</v>
      </c>
      <c r="G117" s="46">
        <f t="shared" si="2"/>
        <v>0</v>
      </c>
      <c r="H117" s="9"/>
      <c r="I117" s="46"/>
      <c r="J117" s="45"/>
      <c r="K117" s="46">
        <f>ноя.25!K117+H117-G117</f>
        <v>-1677.63</v>
      </c>
    </row>
    <row r="118" spans="1:11">
      <c r="A118" s="11"/>
      <c r="B118" s="101">
        <v>112</v>
      </c>
      <c r="C118" s="46"/>
      <c r="D118" s="46"/>
      <c r="E118" s="46">
        <f t="shared" si="3"/>
        <v>0</v>
      </c>
      <c r="F118" s="90">
        <v>0</v>
      </c>
      <c r="G118" s="46">
        <f t="shared" si="2"/>
        <v>0</v>
      </c>
      <c r="H118" s="9"/>
      <c r="I118" s="46"/>
      <c r="J118" s="45"/>
      <c r="K118" s="46">
        <f>ноя.25!K118+H118-G118</f>
        <v>0</v>
      </c>
    </row>
    <row r="119" spans="1:11">
      <c r="A119" s="11"/>
      <c r="B119" s="101">
        <v>113</v>
      </c>
      <c r="C119" s="46"/>
      <c r="D119" s="46"/>
      <c r="E119" s="46">
        <f t="shared" si="3"/>
        <v>0</v>
      </c>
      <c r="F119" s="113">
        <v>7.33</v>
      </c>
      <c r="G119" s="46">
        <f t="shared" si="2"/>
        <v>0</v>
      </c>
      <c r="H119" s="9"/>
      <c r="I119" s="46"/>
      <c r="J119" s="45"/>
      <c r="K119" s="46">
        <f>ноя.25!K119+H119-G119</f>
        <v>0</v>
      </c>
    </row>
    <row r="120" spans="1:11">
      <c r="A120" s="99"/>
      <c r="B120" s="101">
        <v>114</v>
      </c>
      <c r="C120" s="46"/>
      <c r="D120" s="46"/>
      <c r="E120" s="46">
        <f t="shared" si="3"/>
        <v>0</v>
      </c>
      <c r="F120" s="113">
        <v>7.33</v>
      </c>
      <c r="G120" s="46">
        <f t="shared" si="2"/>
        <v>0</v>
      </c>
      <c r="H120" s="9"/>
      <c r="I120" s="46"/>
      <c r="J120" s="45"/>
      <c r="K120" s="46">
        <f>ноя.25!K120+H120-G120</f>
        <v>0</v>
      </c>
    </row>
    <row r="121" spans="1:11">
      <c r="A121" s="11"/>
      <c r="B121" s="101">
        <v>115</v>
      </c>
      <c r="C121" s="46"/>
      <c r="D121" s="46"/>
      <c r="E121" s="46">
        <f t="shared" si="3"/>
        <v>0</v>
      </c>
      <c r="F121" s="90">
        <v>0</v>
      </c>
      <c r="G121" s="46">
        <f t="shared" si="2"/>
        <v>0</v>
      </c>
      <c r="H121" s="9"/>
      <c r="I121" s="46"/>
      <c r="J121" s="45"/>
      <c r="K121" s="46">
        <f>ноя.25!K121+H121-G121</f>
        <v>0</v>
      </c>
    </row>
    <row r="122" spans="1:11">
      <c r="A122" s="11"/>
      <c r="B122" s="101">
        <v>116</v>
      </c>
      <c r="C122" s="46"/>
      <c r="D122" s="46"/>
      <c r="E122" s="46">
        <f t="shared" si="3"/>
        <v>0</v>
      </c>
      <c r="F122" s="90">
        <v>0</v>
      </c>
      <c r="G122" s="46">
        <f t="shared" si="2"/>
        <v>0</v>
      </c>
      <c r="H122" s="9"/>
      <c r="I122" s="46"/>
      <c r="J122" s="45"/>
      <c r="K122" s="46">
        <f>ноя.25!K122+H122-G122</f>
        <v>0</v>
      </c>
    </row>
    <row r="123" spans="1:11">
      <c r="A123" s="11"/>
      <c r="B123" s="101">
        <v>117</v>
      </c>
      <c r="C123" s="46"/>
      <c r="D123" s="46"/>
      <c r="E123" s="46">
        <f t="shared" si="3"/>
        <v>0</v>
      </c>
      <c r="F123" s="90">
        <v>0</v>
      </c>
      <c r="G123" s="46">
        <f t="shared" si="2"/>
        <v>0</v>
      </c>
      <c r="H123" s="9"/>
      <c r="I123" s="46"/>
      <c r="J123" s="45"/>
      <c r="K123" s="46">
        <f>ноя.25!K123+H123-G123</f>
        <v>0</v>
      </c>
    </row>
    <row r="124" spans="1:11">
      <c r="A124" s="11"/>
      <c r="B124" s="101">
        <v>118</v>
      </c>
      <c r="C124" s="46"/>
      <c r="D124" s="46"/>
      <c r="E124" s="46">
        <f t="shared" si="3"/>
        <v>0</v>
      </c>
      <c r="F124" s="113">
        <v>7.33</v>
      </c>
      <c r="G124" s="46">
        <f t="shared" si="2"/>
        <v>0</v>
      </c>
      <c r="H124" s="9"/>
      <c r="I124" s="46"/>
      <c r="J124" s="45"/>
      <c r="K124" s="46">
        <f>ноя.25!K124+H124-G124</f>
        <v>-1041.92</v>
      </c>
    </row>
    <row r="125" spans="1:11">
      <c r="A125" s="11"/>
      <c r="B125" s="101">
        <v>119</v>
      </c>
      <c r="C125" s="46"/>
      <c r="D125" s="46"/>
      <c r="E125" s="46">
        <f t="shared" si="3"/>
        <v>0</v>
      </c>
      <c r="F125" s="113">
        <v>7.33</v>
      </c>
      <c r="G125" s="46">
        <f t="shared" si="2"/>
        <v>0</v>
      </c>
      <c r="H125" s="9"/>
      <c r="I125" s="46"/>
      <c r="J125" s="45"/>
      <c r="K125" s="46">
        <f>ноя.25!K125+H125-G125</f>
        <v>22112.920000000002</v>
      </c>
    </row>
    <row r="126" spans="1:11">
      <c r="A126" s="11"/>
      <c r="B126" s="101">
        <v>120</v>
      </c>
      <c r="C126" s="46"/>
      <c r="D126" s="46"/>
      <c r="E126" s="46">
        <f t="shared" si="3"/>
        <v>0</v>
      </c>
      <c r="F126" s="113">
        <v>7.33</v>
      </c>
      <c r="G126" s="46">
        <f t="shared" si="2"/>
        <v>0</v>
      </c>
      <c r="H126" s="9"/>
      <c r="I126" s="46"/>
      <c r="J126" s="45"/>
      <c r="K126" s="46">
        <f>ноя.25!K126+H126-G126</f>
        <v>0</v>
      </c>
    </row>
    <row r="127" spans="1:11">
      <c r="A127" s="11"/>
      <c r="B127" s="101">
        <v>121</v>
      </c>
      <c r="C127" s="46"/>
      <c r="D127" s="46"/>
      <c r="E127" s="46">
        <f t="shared" si="3"/>
        <v>0</v>
      </c>
      <c r="F127" s="113">
        <v>7.33</v>
      </c>
      <c r="G127" s="46">
        <f t="shared" si="2"/>
        <v>0</v>
      </c>
      <c r="H127" s="9"/>
      <c r="I127" s="46"/>
      <c r="J127" s="45"/>
      <c r="K127" s="46">
        <f>ноя.25!K127+H127-G127</f>
        <v>0</v>
      </c>
    </row>
    <row r="128" spans="1:11">
      <c r="A128" s="11"/>
      <c r="B128" s="101">
        <v>122</v>
      </c>
      <c r="C128" s="46"/>
      <c r="D128" s="46"/>
      <c r="E128" s="46">
        <f t="shared" si="3"/>
        <v>0</v>
      </c>
      <c r="F128" s="113">
        <v>7.33</v>
      </c>
      <c r="G128" s="46">
        <f t="shared" si="2"/>
        <v>0</v>
      </c>
      <c r="H128" s="9"/>
      <c r="I128" s="46"/>
      <c r="J128" s="45"/>
      <c r="K128" s="46">
        <f>ноя.25!K128+H128-G128</f>
        <v>0</v>
      </c>
    </row>
    <row r="129" spans="1:11">
      <c r="A129" s="11"/>
      <c r="B129" s="101">
        <v>123</v>
      </c>
      <c r="C129" s="46"/>
      <c r="D129" s="46"/>
      <c r="E129" s="46">
        <f t="shared" si="3"/>
        <v>0</v>
      </c>
      <c r="F129" s="113">
        <v>7.33</v>
      </c>
      <c r="G129" s="46">
        <f t="shared" si="2"/>
        <v>0</v>
      </c>
      <c r="H129" s="9"/>
      <c r="I129" s="46"/>
      <c r="J129" s="45"/>
      <c r="K129" s="46">
        <f>ноя.25!K129+H129-G129</f>
        <v>0</v>
      </c>
    </row>
    <row r="130" spans="1:11">
      <c r="A130" s="11"/>
      <c r="B130" s="101">
        <v>124</v>
      </c>
      <c r="C130" s="46"/>
      <c r="D130" s="46"/>
      <c r="E130" s="46">
        <f t="shared" si="3"/>
        <v>0</v>
      </c>
      <c r="F130" s="113">
        <v>7.33</v>
      </c>
      <c r="G130" s="46">
        <f t="shared" si="2"/>
        <v>0</v>
      </c>
      <c r="H130" s="9"/>
      <c r="I130" s="46"/>
      <c r="J130" s="45"/>
      <c r="K130" s="46">
        <f>ноя.25!K130+H130-G130</f>
        <v>0</v>
      </c>
    </row>
    <row r="131" spans="1:11">
      <c r="A131" s="11"/>
      <c r="B131" s="101">
        <v>125</v>
      </c>
      <c r="C131" s="46"/>
      <c r="D131" s="46"/>
      <c r="E131" s="46">
        <f t="shared" si="3"/>
        <v>0</v>
      </c>
      <c r="F131" s="113">
        <v>7.33</v>
      </c>
      <c r="G131" s="46">
        <f t="shared" si="2"/>
        <v>0</v>
      </c>
      <c r="H131" s="9"/>
      <c r="I131" s="46"/>
      <c r="J131" s="45"/>
      <c r="K131" s="46">
        <f>ноя.25!K131+H131-G131</f>
        <v>0</v>
      </c>
    </row>
    <row r="132" spans="1:11">
      <c r="A132" s="11"/>
      <c r="B132" s="101">
        <v>126</v>
      </c>
      <c r="C132" s="46"/>
      <c r="D132" s="46"/>
      <c r="E132" s="46">
        <f t="shared" si="3"/>
        <v>0</v>
      </c>
      <c r="F132" s="113">
        <v>7.33</v>
      </c>
      <c r="G132" s="46">
        <f t="shared" si="2"/>
        <v>0</v>
      </c>
      <c r="H132" s="9"/>
      <c r="I132" s="46"/>
      <c r="J132" s="45"/>
      <c r="K132" s="46">
        <f>ноя.25!K132+H132-G132</f>
        <v>0</v>
      </c>
    </row>
    <row r="133" spans="1:11">
      <c r="A133" s="11"/>
      <c r="B133" s="101">
        <v>127</v>
      </c>
      <c r="C133" s="46"/>
      <c r="D133" s="46"/>
      <c r="E133" s="46">
        <f t="shared" si="3"/>
        <v>0</v>
      </c>
      <c r="F133" s="113">
        <v>7.33</v>
      </c>
      <c r="G133" s="46">
        <f t="shared" si="2"/>
        <v>0</v>
      </c>
      <c r="H133" s="9"/>
      <c r="I133" s="46"/>
      <c r="J133" s="45"/>
      <c r="K133" s="46">
        <f>ноя.25!K133+H133-G133</f>
        <v>0</v>
      </c>
    </row>
    <row r="134" spans="1:11">
      <c r="A134" s="11"/>
      <c r="B134" s="101">
        <v>128</v>
      </c>
      <c r="C134" s="46"/>
      <c r="D134" s="46"/>
      <c r="E134" s="46">
        <f t="shared" si="3"/>
        <v>0</v>
      </c>
      <c r="F134" s="113">
        <v>7.33</v>
      </c>
      <c r="G134" s="46">
        <f t="shared" si="2"/>
        <v>0</v>
      </c>
      <c r="H134" s="9"/>
      <c r="I134" s="46"/>
      <c r="J134" s="45"/>
      <c r="K134" s="46">
        <f>ноя.25!K134+H134-G134</f>
        <v>0</v>
      </c>
    </row>
    <row r="135" spans="1:11">
      <c r="A135" s="11"/>
      <c r="B135" s="101">
        <v>129</v>
      </c>
      <c r="C135" s="46"/>
      <c r="D135" s="46"/>
      <c r="E135" s="46">
        <f t="shared" si="3"/>
        <v>0</v>
      </c>
      <c r="F135" s="113">
        <v>7.33</v>
      </c>
      <c r="G135" s="46">
        <f t="shared" si="2"/>
        <v>0</v>
      </c>
      <c r="H135" s="9"/>
      <c r="I135" s="46"/>
      <c r="J135" s="45"/>
      <c r="K135" s="46">
        <f>ноя.25!K135+H135-G135</f>
        <v>0</v>
      </c>
    </row>
    <row r="136" spans="1:11">
      <c r="A136" s="11"/>
      <c r="B136" s="101">
        <v>130</v>
      </c>
      <c r="C136" s="46"/>
      <c r="D136" s="46"/>
      <c r="E136" s="46">
        <f t="shared" si="3"/>
        <v>0</v>
      </c>
      <c r="F136" s="113">
        <v>7.33</v>
      </c>
      <c r="G136" s="46">
        <f t="shared" si="2"/>
        <v>0</v>
      </c>
      <c r="H136" s="9"/>
      <c r="I136" s="46"/>
      <c r="J136" s="45"/>
      <c r="K136" s="46">
        <f>ноя.25!K136+H136-G136</f>
        <v>0</v>
      </c>
    </row>
    <row r="137" spans="1:11">
      <c r="A137" s="11"/>
      <c r="B137" s="101">
        <v>131</v>
      </c>
      <c r="C137" s="46"/>
      <c r="D137" s="46"/>
      <c r="E137" s="46">
        <f t="shared" ref="E137:E163" si="4">D137-C137</f>
        <v>0</v>
      </c>
      <c r="F137" s="113">
        <v>7.33</v>
      </c>
      <c r="G137" s="46">
        <f t="shared" si="2"/>
        <v>0</v>
      </c>
      <c r="H137" s="9"/>
      <c r="I137" s="46"/>
      <c r="J137" s="45"/>
      <c r="K137" s="46">
        <f>ноя.25!K137+H137-G137</f>
        <v>0</v>
      </c>
    </row>
    <row r="138" spans="1:11">
      <c r="A138" s="11"/>
      <c r="B138" s="101">
        <v>132</v>
      </c>
      <c r="C138" s="46"/>
      <c r="D138" s="46"/>
      <c r="E138" s="46">
        <f t="shared" si="4"/>
        <v>0</v>
      </c>
      <c r="F138" s="113">
        <v>7.33</v>
      </c>
      <c r="G138" s="46">
        <f t="shared" ref="G138:G163" si="5">F138*E138</f>
        <v>0</v>
      </c>
      <c r="H138" s="9"/>
      <c r="I138" s="46"/>
      <c r="J138" s="45"/>
      <c r="K138" s="46">
        <f>ноя.25!K138+H138-G138</f>
        <v>0</v>
      </c>
    </row>
    <row r="139" spans="1:11">
      <c r="A139" s="11"/>
      <c r="B139" s="101">
        <v>133</v>
      </c>
      <c r="C139" s="46"/>
      <c r="D139" s="46"/>
      <c r="E139" s="46">
        <f t="shared" si="4"/>
        <v>0</v>
      </c>
      <c r="F139" s="113">
        <v>7.33</v>
      </c>
      <c r="G139" s="46">
        <f t="shared" si="5"/>
        <v>0</v>
      </c>
      <c r="H139" s="9"/>
      <c r="I139" s="46"/>
      <c r="J139" s="45"/>
      <c r="K139" s="46">
        <f>ноя.25!K139+H139-G139</f>
        <v>0</v>
      </c>
    </row>
    <row r="140" spans="1:11">
      <c r="A140" s="11"/>
      <c r="B140" s="101">
        <v>134</v>
      </c>
      <c r="C140" s="46"/>
      <c r="D140" s="46"/>
      <c r="E140" s="46">
        <f t="shared" si="4"/>
        <v>0</v>
      </c>
      <c r="F140" s="113">
        <v>7.33</v>
      </c>
      <c r="G140" s="46">
        <f t="shared" si="5"/>
        <v>0</v>
      </c>
      <c r="H140" s="9"/>
      <c r="I140" s="46"/>
      <c r="J140" s="45"/>
      <c r="K140" s="46">
        <f>ноя.25!K140+H140-G140</f>
        <v>0</v>
      </c>
    </row>
    <row r="141" spans="1:11">
      <c r="A141" s="11"/>
      <c r="B141" s="101">
        <v>135</v>
      </c>
      <c r="C141" s="46"/>
      <c r="D141" s="46"/>
      <c r="E141" s="46">
        <f t="shared" si="4"/>
        <v>0</v>
      </c>
      <c r="F141" s="113">
        <v>7.33</v>
      </c>
      <c r="G141" s="46">
        <f t="shared" si="5"/>
        <v>0</v>
      </c>
      <c r="H141" s="9"/>
      <c r="I141" s="46"/>
      <c r="J141" s="45"/>
      <c r="K141" s="46">
        <f>ноя.25!K141+H141-G141</f>
        <v>0</v>
      </c>
    </row>
    <row r="142" spans="1:11">
      <c r="A142" s="11"/>
      <c r="B142" s="101">
        <v>136</v>
      </c>
      <c r="C142" s="46"/>
      <c r="D142" s="46"/>
      <c r="E142" s="46">
        <f t="shared" si="4"/>
        <v>0</v>
      </c>
      <c r="F142" s="113">
        <v>7.33</v>
      </c>
      <c r="G142" s="46">
        <f t="shared" si="5"/>
        <v>0</v>
      </c>
      <c r="H142" s="9"/>
      <c r="I142" s="46"/>
      <c r="J142" s="45"/>
      <c r="K142" s="46">
        <f>ноя.25!K142+H142-G142</f>
        <v>0</v>
      </c>
    </row>
    <row r="143" spans="1:11">
      <c r="A143" s="11"/>
      <c r="B143" s="101">
        <v>137</v>
      </c>
      <c r="C143" s="46"/>
      <c r="D143" s="46"/>
      <c r="E143" s="46">
        <f t="shared" si="4"/>
        <v>0</v>
      </c>
      <c r="F143" s="113">
        <v>7.33</v>
      </c>
      <c r="G143" s="46">
        <f t="shared" si="5"/>
        <v>0</v>
      </c>
      <c r="H143" s="9"/>
      <c r="I143" s="46"/>
      <c r="J143" s="45"/>
      <c r="K143" s="46">
        <f>ноя.25!K143+H143-G143</f>
        <v>0</v>
      </c>
    </row>
    <row r="144" spans="1:11">
      <c r="A144" s="11"/>
      <c r="B144" s="101">
        <v>138</v>
      </c>
      <c r="C144" s="46"/>
      <c r="D144" s="46"/>
      <c r="E144" s="46">
        <f t="shared" si="4"/>
        <v>0</v>
      </c>
      <c r="F144" s="113">
        <v>7.33</v>
      </c>
      <c r="G144" s="46">
        <f t="shared" si="5"/>
        <v>0</v>
      </c>
      <c r="H144" s="9"/>
      <c r="I144" s="46"/>
      <c r="J144" s="45"/>
      <c r="K144" s="46">
        <f>ноя.25!K144+H144-G144</f>
        <v>0</v>
      </c>
    </row>
    <row r="145" spans="1:11">
      <c r="A145" s="99"/>
      <c r="B145" s="101">
        <v>139</v>
      </c>
      <c r="C145" s="46"/>
      <c r="D145" s="46"/>
      <c r="E145" s="46">
        <f t="shared" si="4"/>
        <v>0</v>
      </c>
      <c r="F145" s="90">
        <v>5.13</v>
      </c>
      <c r="G145" s="46">
        <f t="shared" si="5"/>
        <v>0</v>
      </c>
      <c r="H145" s="9"/>
      <c r="I145" s="46"/>
      <c r="J145" s="45"/>
      <c r="K145" s="46">
        <f>ноя.25!K145+H145-G145</f>
        <v>-7948.95</v>
      </c>
    </row>
    <row r="146" spans="1:11">
      <c r="A146" s="11"/>
      <c r="B146" s="101">
        <v>140</v>
      </c>
      <c r="C146" s="46"/>
      <c r="D146" s="46"/>
      <c r="E146" s="46">
        <f t="shared" si="4"/>
        <v>0</v>
      </c>
      <c r="F146" s="113">
        <v>7.33</v>
      </c>
      <c r="G146" s="46">
        <f t="shared" si="5"/>
        <v>0</v>
      </c>
      <c r="H146" s="9"/>
      <c r="I146" s="46"/>
      <c r="J146" s="45"/>
      <c r="K146" s="46">
        <f>ноя.25!K146+H146-G146</f>
        <v>-7.33</v>
      </c>
    </row>
    <row r="147" spans="1:11">
      <c r="A147" s="11"/>
      <c r="B147" s="101">
        <v>141</v>
      </c>
      <c r="C147" s="46"/>
      <c r="D147" s="46"/>
      <c r="E147" s="46">
        <f t="shared" si="4"/>
        <v>0</v>
      </c>
      <c r="F147" s="113">
        <v>7.33</v>
      </c>
      <c r="G147" s="46">
        <f t="shared" si="5"/>
        <v>0</v>
      </c>
      <c r="H147" s="9"/>
      <c r="I147" s="46"/>
      <c r="J147" s="45"/>
      <c r="K147" s="46">
        <f>ноя.25!K147+H147-G147</f>
        <v>-4096.7700000000004</v>
      </c>
    </row>
    <row r="148" spans="1:11">
      <c r="A148" s="11"/>
      <c r="B148" s="101">
        <v>142.143</v>
      </c>
      <c r="C148" s="46"/>
      <c r="D148" s="46"/>
      <c r="E148" s="46">
        <f t="shared" si="4"/>
        <v>0</v>
      </c>
      <c r="F148" s="90">
        <v>0</v>
      </c>
      <c r="G148" s="46">
        <f t="shared" si="5"/>
        <v>0</v>
      </c>
      <c r="H148" s="9"/>
      <c r="I148" s="46"/>
      <c r="J148" s="45"/>
      <c r="K148" s="46">
        <f>ноя.25!K148+H148-G148</f>
        <v>0</v>
      </c>
    </row>
    <row r="149" spans="1:11">
      <c r="A149" s="97"/>
      <c r="B149" s="101">
        <v>144</v>
      </c>
      <c r="C149" s="46"/>
      <c r="D149" s="46"/>
      <c r="E149" s="46">
        <f t="shared" si="4"/>
        <v>0</v>
      </c>
      <c r="F149" s="113">
        <v>7.33</v>
      </c>
      <c r="G149" s="46">
        <f t="shared" si="5"/>
        <v>0</v>
      </c>
      <c r="H149" s="9"/>
      <c r="I149" s="46"/>
      <c r="J149" s="45"/>
      <c r="K149" s="46">
        <f>ноя.25!K149+H149-G149</f>
        <v>-18489.560000000001</v>
      </c>
    </row>
    <row r="150" spans="1:11">
      <c r="A150" s="11"/>
      <c r="B150" s="101">
        <v>145</v>
      </c>
      <c r="C150" s="46"/>
      <c r="D150" s="46"/>
      <c r="E150" s="46">
        <f t="shared" si="4"/>
        <v>0</v>
      </c>
      <c r="F150" s="113">
        <v>7.33</v>
      </c>
      <c r="G150" s="46">
        <f t="shared" si="5"/>
        <v>0</v>
      </c>
      <c r="H150" s="9"/>
      <c r="I150" s="46"/>
      <c r="J150" s="45"/>
      <c r="K150" s="46">
        <f>ноя.25!K150+H150-G150</f>
        <v>2210.29</v>
      </c>
    </row>
    <row r="151" spans="1:11">
      <c r="A151" s="11"/>
      <c r="B151" s="101">
        <v>146</v>
      </c>
      <c r="C151" s="46"/>
      <c r="D151" s="46"/>
      <c r="E151" s="46">
        <f t="shared" si="4"/>
        <v>0</v>
      </c>
      <c r="F151" s="113">
        <v>7.33</v>
      </c>
      <c r="G151" s="46">
        <f t="shared" si="5"/>
        <v>0</v>
      </c>
      <c r="H151" s="9"/>
      <c r="I151" s="46"/>
      <c r="J151" s="45"/>
      <c r="K151" s="46">
        <f>ноя.25!K151+H151-G151</f>
        <v>0</v>
      </c>
    </row>
    <row r="152" spans="1:11">
      <c r="A152" s="11"/>
      <c r="B152" s="101">
        <v>147</v>
      </c>
      <c r="C152" s="46"/>
      <c r="D152" s="46"/>
      <c r="E152" s="46">
        <f t="shared" si="4"/>
        <v>0</v>
      </c>
      <c r="F152" s="113">
        <v>7.33</v>
      </c>
      <c r="G152" s="46">
        <f t="shared" si="5"/>
        <v>0</v>
      </c>
      <c r="H152" s="9"/>
      <c r="I152" s="46"/>
      <c r="J152" s="45"/>
      <c r="K152" s="46">
        <f>ноя.25!K152+H152-G152</f>
        <v>0</v>
      </c>
    </row>
    <row r="153" spans="1:11">
      <c r="A153" s="11"/>
      <c r="B153" s="101">
        <v>148</v>
      </c>
      <c r="C153" s="46"/>
      <c r="D153" s="46"/>
      <c r="E153" s="46">
        <f t="shared" si="4"/>
        <v>0</v>
      </c>
      <c r="F153" s="113">
        <v>7.33</v>
      </c>
      <c r="G153" s="46">
        <f t="shared" si="5"/>
        <v>0</v>
      </c>
      <c r="H153" s="9"/>
      <c r="I153" s="46"/>
      <c r="J153" s="45"/>
      <c r="K153" s="46">
        <f>ноя.25!K153+H153-G153</f>
        <v>-21579.52</v>
      </c>
    </row>
    <row r="154" spans="1:11">
      <c r="A154" s="11"/>
      <c r="B154" s="101">
        <v>149</v>
      </c>
      <c r="C154" s="46"/>
      <c r="D154" s="46"/>
      <c r="E154" s="46">
        <f t="shared" si="4"/>
        <v>0</v>
      </c>
      <c r="F154" s="113">
        <v>7.33</v>
      </c>
      <c r="G154" s="46">
        <f t="shared" si="5"/>
        <v>0</v>
      </c>
      <c r="H154" s="9"/>
      <c r="I154" s="46"/>
      <c r="J154" s="45"/>
      <c r="K154" s="46">
        <f>ноя.25!K154+H154-G154</f>
        <v>0</v>
      </c>
    </row>
    <row r="155" spans="1:11">
      <c r="A155" s="11"/>
      <c r="B155" s="101">
        <v>150</v>
      </c>
      <c r="C155" s="46"/>
      <c r="D155" s="46"/>
      <c r="E155" s="46">
        <f t="shared" si="4"/>
        <v>0</v>
      </c>
      <c r="F155" s="113">
        <v>7.33</v>
      </c>
      <c r="G155" s="46">
        <f t="shared" si="5"/>
        <v>0</v>
      </c>
      <c r="H155" s="9"/>
      <c r="I155" s="46"/>
      <c r="J155" s="45"/>
      <c r="K155" s="46">
        <f>ноя.25!K155+H155-G155</f>
        <v>2044.4899999999998</v>
      </c>
    </row>
    <row r="156" spans="1:11">
      <c r="A156" s="97"/>
      <c r="B156" s="101">
        <v>151</v>
      </c>
      <c r="C156" s="46"/>
      <c r="D156" s="46"/>
      <c r="E156" s="46">
        <f t="shared" si="4"/>
        <v>0</v>
      </c>
      <c r="F156" s="113">
        <v>7.33</v>
      </c>
      <c r="G156" s="46">
        <f t="shared" si="5"/>
        <v>0</v>
      </c>
      <c r="H156" s="9"/>
      <c r="I156" s="46"/>
      <c r="J156" s="45"/>
      <c r="K156" s="46">
        <f>ноя.25!K156+H156-G156</f>
        <v>0</v>
      </c>
    </row>
    <row r="157" spans="1:11">
      <c r="A157" s="11"/>
      <c r="B157" s="101">
        <v>152</v>
      </c>
      <c r="C157" s="46"/>
      <c r="D157" s="46"/>
      <c r="E157" s="46">
        <f t="shared" si="4"/>
        <v>0</v>
      </c>
      <c r="F157" s="113">
        <v>7.33</v>
      </c>
      <c r="G157" s="46">
        <f t="shared" si="5"/>
        <v>0</v>
      </c>
      <c r="H157" s="9"/>
      <c r="I157" s="46"/>
      <c r="J157" s="45"/>
      <c r="K157" s="46">
        <f>ноя.25!K157+H157-G157</f>
        <v>0</v>
      </c>
    </row>
    <row r="158" spans="1:11">
      <c r="A158" s="11"/>
      <c r="B158" s="101">
        <v>153</v>
      </c>
      <c r="C158" s="46"/>
      <c r="D158" s="46"/>
      <c r="E158" s="46">
        <f t="shared" si="4"/>
        <v>0</v>
      </c>
      <c r="F158" s="113">
        <v>7.33</v>
      </c>
      <c r="G158" s="46">
        <f t="shared" si="5"/>
        <v>0</v>
      </c>
      <c r="H158" s="9"/>
      <c r="I158" s="46"/>
      <c r="J158" s="45"/>
      <c r="K158" s="46">
        <f>ноя.25!K158+H158-G158</f>
        <v>-27212.38</v>
      </c>
    </row>
    <row r="159" spans="1:11">
      <c r="A159" s="11"/>
      <c r="B159" s="101">
        <v>154</v>
      </c>
      <c r="C159" s="46"/>
      <c r="D159" s="46"/>
      <c r="E159" s="46">
        <f t="shared" si="4"/>
        <v>0</v>
      </c>
      <c r="F159" s="113">
        <v>7.33</v>
      </c>
      <c r="G159" s="46">
        <f t="shared" si="5"/>
        <v>0</v>
      </c>
      <c r="H159" s="9"/>
      <c r="I159" s="46"/>
      <c r="J159" s="45"/>
      <c r="K159" s="46">
        <f>ноя.25!K159+H159-G159</f>
        <v>-7775.25</v>
      </c>
    </row>
    <row r="160" spans="1:11">
      <c r="A160" s="11"/>
      <c r="B160" s="101">
        <v>155</v>
      </c>
      <c r="C160" s="46"/>
      <c r="D160" s="46"/>
      <c r="E160" s="46">
        <f t="shared" si="4"/>
        <v>0</v>
      </c>
      <c r="F160" s="113">
        <v>7.33</v>
      </c>
      <c r="G160" s="46">
        <f t="shared" si="5"/>
        <v>0</v>
      </c>
      <c r="H160" s="9"/>
      <c r="I160" s="46"/>
      <c r="J160" s="45"/>
      <c r="K160" s="46">
        <f>ноя.25!K160+H160-G160</f>
        <v>-8180.28</v>
      </c>
    </row>
    <row r="161" spans="1:11">
      <c r="A161" s="11"/>
      <c r="B161" s="101">
        <v>156</v>
      </c>
      <c r="C161" s="46"/>
      <c r="D161" s="46"/>
      <c r="E161" s="46">
        <f t="shared" si="4"/>
        <v>0</v>
      </c>
      <c r="F161" s="90">
        <v>5.13</v>
      </c>
      <c r="G161" s="46">
        <f t="shared" si="5"/>
        <v>0</v>
      </c>
      <c r="H161" s="9"/>
      <c r="I161" s="46"/>
      <c r="J161" s="45"/>
      <c r="K161" s="46">
        <f>ноя.25!K161+H161-G161</f>
        <v>-810.53999999999951</v>
      </c>
    </row>
    <row r="162" spans="1:11">
      <c r="A162" s="11"/>
      <c r="B162" s="101">
        <v>157</v>
      </c>
      <c r="C162" s="46"/>
      <c r="D162" s="46"/>
      <c r="E162" s="46">
        <f t="shared" si="4"/>
        <v>0</v>
      </c>
      <c r="F162" s="103">
        <v>7.33</v>
      </c>
      <c r="G162" s="46">
        <f t="shared" si="5"/>
        <v>0</v>
      </c>
      <c r="H162" s="9"/>
      <c r="I162" s="46"/>
      <c r="J162" s="45"/>
      <c r="K162" s="46">
        <f>ноя.25!K162+H162-G162</f>
        <v>0</v>
      </c>
    </row>
    <row r="163" spans="1:11">
      <c r="A163" s="11"/>
      <c r="B163" s="53" t="s">
        <v>21</v>
      </c>
      <c r="C163" s="46"/>
      <c r="D163" s="46"/>
      <c r="E163" s="46">
        <f t="shared" si="4"/>
        <v>0</v>
      </c>
      <c r="F163" s="103">
        <v>7.33</v>
      </c>
      <c r="G163" s="46">
        <f t="shared" si="5"/>
        <v>0</v>
      </c>
      <c r="H163" s="9"/>
      <c r="I163" s="46"/>
      <c r="J163" s="45"/>
      <c r="K163" s="46">
        <f>ноя.25!K163+H163-G163</f>
        <v>0</v>
      </c>
    </row>
  </sheetData>
  <autoFilter ref="A6:K163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63">
    <cfRule type="cellIs" dxfId="0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K163"/>
  <sheetViews>
    <sheetView topLeftCell="A19" workbookViewId="0">
      <selection activeCell="D34" sqref="D34"/>
    </sheetView>
  </sheetViews>
  <sheetFormatPr defaultColWidth="9.140625" defaultRowHeight="15"/>
  <cols>
    <col min="1" max="1" width="18.85546875" style="85" customWidth="1"/>
    <col min="2" max="2" width="9.140625" style="85"/>
    <col min="3" max="3" width="11.140625" style="85" customWidth="1"/>
    <col min="4" max="4" width="9.42578125" style="85" bestFit="1" customWidth="1"/>
    <col min="5" max="6" width="9.140625" style="85"/>
    <col min="7" max="7" width="14.42578125" style="85" customWidth="1"/>
    <col min="8" max="8" width="13.7109375" style="85" bestFit="1" customWidth="1"/>
    <col min="9" max="9" width="10.42578125" style="89" bestFit="1" customWidth="1"/>
    <col min="10" max="16384" width="9.140625" style="85"/>
  </cols>
  <sheetData>
    <row r="1" spans="1:11">
      <c r="A1" s="119" t="s">
        <v>26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8.75">
      <c r="A3" s="120" t="s">
        <v>27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>
      <c r="A4" s="82">
        <v>2</v>
      </c>
      <c r="B4" s="82">
        <v>3</v>
      </c>
      <c r="C4" s="82">
        <v>4</v>
      </c>
      <c r="D4" s="82">
        <v>5</v>
      </c>
      <c r="E4" s="82">
        <v>6</v>
      </c>
      <c r="F4" s="82">
        <v>7</v>
      </c>
      <c r="G4" s="82">
        <v>8</v>
      </c>
      <c r="H4" s="82">
        <v>9</v>
      </c>
      <c r="I4" s="88">
        <v>10</v>
      </c>
      <c r="J4" s="84">
        <v>11</v>
      </c>
      <c r="K4" s="82">
        <v>12</v>
      </c>
    </row>
    <row r="5" spans="1:11">
      <c r="A5" s="121" t="s">
        <v>3</v>
      </c>
      <c r="B5" s="119" t="s">
        <v>14</v>
      </c>
      <c r="C5" s="119" t="s">
        <v>15</v>
      </c>
      <c r="D5" s="119"/>
      <c r="E5" s="119"/>
      <c r="F5" s="119"/>
      <c r="G5" s="119"/>
      <c r="H5" s="119" t="s">
        <v>5</v>
      </c>
      <c r="I5" s="123" t="s">
        <v>12</v>
      </c>
      <c r="J5" s="125" t="s">
        <v>13</v>
      </c>
      <c r="K5" s="119" t="s">
        <v>16</v>
      </c>
    </row>
    <row r="6" spans="1:11" ht="30">
      <c r="A6" s="122"/>
      <c r="B6" s="119"/>
      <c r="C6" s="82" t="s">
        <v>17</v>
      </c>
      <c r="D6" s="82" t="s">
        <v>18</v>
      </c>
      <c r="E6" s="82" t="s">
        <v>19</v>
      </c>
      <c r="F6" s="82" t="s">
        <v>11</v>
      </c>
      <c r="G6" s="82" t="s">
        <v>20</v>
      </c>
      <c r="H6" s="119"/>
      <c r="I6" s="124"/>
      <c r="J6" s="126"/>
      <c r="K6" s="119"/>
    </row>
    <row r="7" spans="1:11" customFormat="1">
      <c r="A7" s="100"/>
      <c r="B7" s="7">
        <v>0</v>
      </c>
      <c r="C7" s="46">
        <v>63890</v>
      </c>
      <c r="D7" s="46">
        <v>63890</v>
      </c>
      <c r="E7" s="46">
        <v>0</v>
      </c>
      <c r="F7" s="114">
        <v>7.33</v>
      </c>
      <c r="G7" s="9">
        <f>F7*E7</f>
        <v>0</v>
      </c>
      <c r="H7" s="9"/>
      <c r="I7" s="46"/>
      <c r="J7" s="45"/>
      <c r="K7" s="46">
        <f>H7-G7</f>
        <v>0</v>
      </c>
    </row>
    <row r="8" spans="1:11" customFormat="1">
      <c r="A8" s="19"/>
      <c r="B8" s="77">
        <v>1</v>
      </c>
      <c r="C8" s="46">
        <v>54398</v>
      </c>
      <c r="D8" s="46">
        <v>54892</v>
      </c>
      <c r="E8" s="46">
        <f t="shared" ref="E8:E72" si="0">D8-C8</f>
        <v>494</v>
      </c>
      <c r="F8" s="114">
        <v>7.33</v>
      </c>
      <c r="G8" s="9">
        <f>F8*E8</f>
        <v>3621.02</v>
      </c>
      <c r="H8" s="9"/>
      <c r="I8" s="46"/>
      <c r="J8" s="45"/>
      <c r="K8" s="46">
        <f t="shared" ref="K8:K71" si="1">H8-G8</f>
        <v>-3621.02</v>
      </c>
    </row>
    <row r="9" spans="1:11" customFormat="1">
      <c r="A9" s="19"/>
      <c r="B9" s="77">
        <v>2</v>
      </c>
      <c r="C9" s="46">
        <v>7446</v>
      </c>
      <c r="D9" s="46">
        <v>7688</v>
      </c>
      <c r="E9" s="46">
        <f t="shared" si="0"/>
        <v>242</v>
      </c>
      <c r="F9" s="114">
        <v>7.33</v>
      </c>
      <c r="G9" s="9">
        <f t="shared" ref="G9:G72" si="2">F9*E9</f>
        <v>1773.8600000000001</v>
      </c>
      <c r="H9" s="9"/>
      <c r="I9" s="46"/>
      <c r="J9" s="45"/>
      <c r="K9" s="46">
        <f t="shared" si="1"/>
        <v>-1773.8600000000001</v>
      </c>
    </row>
    <row r="10" spans="1:11" customFormat="1">
      <c r="A10" s="11"/>
      <c r="B10" s="18">
        <v>3</v>
      </c>
      <c r="C10" s="46">
        <v>31500</v>
      </c>
      <c r="D10" s="46">
        <v>31656</v>
      </c>
      <c r="E10" s="70">
        <f t="shared" si="0"/>
        <v>156</v>
      </c>
      <c r="F10" s="114">
        <v>7.33</v>
      </c>
      <c r="G10" s="9">
        <f t="shared" si="2"/>
        <v>1143.48</v>
      </c>
      <c r="H10" s="9"/>
      <c r="I10" s="46"/>
      <c r="J10" s="45"/>
      <c r="K10" s="46">
        <f t="shared" si="1"/>
        <v>-1143.48</v>
      </c>
    </row>
    <row r="11" spans="1:11" customFormat="1">
      <c r="A11" s="11"/>
      <c r="B11" s="77">
        <v>4</v>
      </c>
      <c r="C11" s="46">
        <v>81951</v>
      </c>
      <c r="D11" s="46">
        <v>81951</v>
      </c>
      <c r="E11" s="46">
        <f t="shared" si="0"/>
        <v>0</v>
      </c>
      <c r="F11" s="90">
        <v>0</v>
      </c>
      <c r="G11" s="9">
        <f t="shared" si="2"/>
        <v>0</v>
      </c>
      <c r="H11" s="9"/>
      <c r="I11" s="46"/>
      <c r="J11" s="45"/>
      <c r="K11" s="46">
        <f t="shared" si="1"/>
        <v>0</v>
      </c>
    </row>
    <row r="12" spans="1:11" customFormat="1">
      <c r="A12" s="11"/>
      <c r="B12" s="77">
        <v>5</v>
      </c>
      <c r="C12" s="46"/>
      <c r="D12" s="46"/>
      <c r="E12" s="46">
        <f t="shared" si="0"/>
        <v>0</v>
      </c>
      <c r="F12" s="114">
        <v>7.33</v>
      </c>
      <c r="G12" s="9">
        <f t="shared" si="2"/>
        <v>0</v>
      </c>
      <c r="H12" s="9"/>
      <c r="I12" s="46"/>
      <c r="J12" s="45"/>
      <c r="K12" s="46">
        <f t="shared" si="1"/>
        <v>0</v>
      </c>
    </row>
    <row r="13" spans="1:11" customFormat="1">
      <c r="A13" s="11"/>
      <c r="B13" s="77">
        <v>6</v>
      </c>
      <c r="C13" s="46"/>
      <c r="D13" s="46"/>
      <c r="E13" s="46">
        <f t="shared" si="0"/>
        <v>0</v>
      </c>
      <c r="F13" s="114">
        <v>7.33</v>
      </c>
      <c r="G13" s="9">
        <f t="shared" si="2"/>
        <v>0</v>
      </c>
      <c r="H13" s="9"/>
      <c r="I13" s="46"/>
      <c r="J13" s="45"/>
      <c r="K13" s="46">
        <f t="shared" si="1"/>
        <v>0</v>
      </c>
    </row>
    <row r="14" spans="1:11" customFormat="1">
      <c r="A14" s="99"/>
      <c r="B14" s="77">
        <v>7</v>
      </c>
      <c r="C14" s="46"/>
      <c r="D14" s="46"/>
      <c r="E14" s="46">
        <f t="shared" si="0"/>
        <v>0</v>
      </c>
      <c r="F14" s="114">
        <v>7.33</v>
      </c>
      <c r="G14" s="9">
        <f t="shared" si="2"/>
        <v>0</v>
      </c>
      <c r="H14" s="9"/>
      <c r="I14" s="46"/>
      <c r="J14" s="45"/>
      <c r="K14" s="46">
        <f t="shared" si="1"/>
        <v>0</v>
      </c>
    </row>
    <row r="15" spans="1:11" customFormat="1">
      <c r="A15" s="99"/>
      <c r="B15" s="77">
        <v>8</v>
      </c>
      <c r="C15" s="46">
        <v>1</v>
      </c>
      <c r="D15" s="46">
        <v>16</v>
      </c>
      <c r="E15" s="46">
        <f t="shared" si="0"/>
        <v>15</v>
      </c>
      <c r="F15" s="114">
        <v>7.33</v>
      </c>
      <c r="G15" s="9">
        <f t="shared" si="2"/>
        <v>109.95</v>
      </c>
      <c r="H15" s="9"/>
      <c r="I15" s="46"/>
      <c r="J15" s="45"/>
      <c r="K15" s="46">
        <f t="shared" si="1"/>
        <v>-109.95</v>
      </c>
    </row>
    <row r="16" spans="1:11" customFormat="1">
      <c r="A16" s="99"/>
      <c r="B16" s="77">
        <v>9</v>
      </c>
      <c r="C16" s="46"/>
      <c r="D16" s="46"/>
      <c r="E16" s="46">
        <f t="shared" si="0"/>
        <v>0</v>
      </c>
      <c r="F16" s="114">
        <v>7.33</v>
      </c>
      <c r="G16" s="9">
        <f t="shared" si="2"/>
        <v>0</v>
      </c>
      <c r="H16" s="9"/>
      <c r="I16" s="46"/>
      <c r="J16" s="45"/>
      <c r="K16" s="46">
        <f t="shared" si="1"/>
        <v>0</v>
      </c>
    </row>
    <row r="17" spans="1:11" customFormat="1">
      <c r="A17" s="11"/>
      <c r="B17" s="77">
        <v>10</v>
      </c>
      <c r="C17" s="46">
        <v>10287</v>
      </c>
      <c r="D17" s="46">
        <v>10287</v>
      </c>
      <c r="E17" s="46">
        <f t="shared" si="0"/>
        <v>0</v>
      </c>
      <c r="F17" s="114">
        <v>7.33</v>
      </c>
      <c r="G17" s="9">
        <f t="shared" si="2"/>
        <v>0</v>
      </c>
      <c r="H17" s="9"/>
      <c r="I17" s="46"/>
      <c r="J17" s="45"/>
      <c r="K17" s="46">
        <f t="shared" si="1"/>
        <v>0</v>
      </c>
    </row>
    <row r="18" spans="1:11" customFormat="1">
      <c r="A18" s="99"/>
      <c r="B18" s="18">
        <v>11</v>
      </c>
      <c r="C18" s="46"/>
      <c r="D18" s="46"/>
      <c r="E18" s="70">
        <f t="shared" si="0"/>
        <v>0</v>
      </c>
      <c r="F18" s="114">
        <v>7.33</v>
      </c>
      <c r="G18" s="9">
        <f t="shared" si="2"/>
        <v>0</v>
      </c>
      <c r="H18" s="9"/>
      <c r="I18" s="46"/>
      <c r="J18" s="45"/>
      <c r="K18" s="46">
        <f t="shared" si="1"/>
        <v>0</v>
      </c>
    </row>
    <row r="19" spans="1:11">
      <c r="A19" s="99"/>
      <c r="B19" s="91">
        <v>12</v>
      </c>
      <c r="C19" s="46">
        <v>65359</v>
      </c>
      <c r="D19" s="46">
        <v>65359</v>
      </c>
      <c r="E19" s="93">
        <f t="shared" si="0"/>
        <v>0</v>
      </c>
      <c r="F19" s="90">
        <v>0</v>
      </c>
      <c r="G19" s="9">
        <f t="shared" si="2"/>
        <v>0</v>
      </c>
      <c r="H19" s="9"/>
      <c r="I19" s="46"/>
      <c r="J19" s="45"/>
      <c r="K19" s="46">
        <f t="shared" si="1"/>
        <v>0</v>
      </c>
    </row>
    <row r="20" spans="1:11" customFormat="1">
      <c r="A20" s="11"/>
      <c r="B20" s="77">
        <v>13</v>
      </c>
      <c r="C20" s="46">
        <v>21284</v>
      </c>
      <c r="D20" s="46">
        <v>22451</v>
      </c>
      <c r="E20" s="46">
        <f t="shared" si="0"/>
        <v>1167</v>
      </c>
      <c r="F20" s="114">
        <v>7.33</v>
      </c>
      <c r="G20" s="9">
        <f t="shared" si="2"/>
        <v>8554.11</v>
      </c>
      <c r="H20" s="9">
        <v>6531.03</v>
      </c>
      <c r="I20" s="46">
        <v>3360</v>
      </c>
      <c r="J20" s="45">
        <v>45672</v>
      </c>
      <c r="K20" s="46">
        <f t="shared" si="1"/>
        <v>-2023.0800000000008</v>
      </c>
    </row>
    <row r="21" spans="1:11" customFormat="1">
      <c r="A21" s="19"/>
      <c r="B21" s="77">
        <v>14</v>
      </c>
      <c r="C21" s="46">
        <v>6432</v>
      </c>
      <c r="D21" s="46">
        <v>6734</v>
      </c>
      <c r="E21" s="46">
        <f t="shared" si="0"/>
        <v>302</v>
      </c>
      <c r="F21" s="114">
        <v>7.33</v>
      </c>
      <c r="G21" s="9">
        <f t="shared" si="2"/>
        <v>2213.66</v>
      </c>
      <c r="H21" s="9">
        <v>1788.52</v>
      </c>
      <c r="I21" s="46">
        <v>3342</v>
      </c>
      <c r="J21" s="45">
        <v>45672</v>
      </c>
      <c r="K21" s="46">
        <f t="shared" si="1"/>
        <v>-425.13999999999987</v>
      </c>
    </row>
    <row r="22" spans="1:11" customFormat="1">
      <c r="A22" s="11"/>
      <c r="B22" s="77">
        <v>15</v>
      </c>
      <c r="C22" s="46">
        <v>31572</v>
      </c>
      <c r="D22" s="46">
        <v>33322</v>
      </c>
      <c r="E22" s="46">
        <f t="shared" si="0"/>
        <v>1750</v>
      </c>
      <c r="F22" s="90">
        <v>5.13</v>
      </c>
      <c r="G22" s="9">
        <f t="shared" si="2"/>
        <v>8977.5</v>
      </c>
      <c r="H22" s="9"/>
      <c r="I22" s="46"/>
      <c r="J22" s="45"/>
      <c r="K22" s="46">
        <f t="shared" si="1"/>
        <v>-8977.5</v>
      </c>
    </row>
    <row r="23" spans="1:11" customFormat="1">
      <c r="A23" s="99"/>
      <c r="B23" s="77">
        <v>16</v>
      </c>
      <c r="C23" s="46">
        <v>5662</v>
      </c>
      <c r="D23" s="46">
        <v>5662</v>
      </c>
      <c r="E23" s="46">
        <f t="shared" si="0"/>
        <v>0</v>
      </c>
      <c r="F23" s="114">
        <v>7.33</v>
      </c>
      <c r="G23" s="9">
        <f t="shared" si="2"/>
        <v>0</v>
      </c>
      <c r="H23" s="9"/>
      <c r="I23" s="46"/>
      <c r="J23" s="45"/>
      <c r="K23" s="46">
        <f t="shared" si="1"/>
        <v>0</v>
      </c>
    </row>
    <row r="24" spans="1:11" customFormat="1">
      <c r="A24" s="99"/>
      <c r="B24" s="77">
        <v>17</v>
      </c>
      <c r="C24" s="46">
        <v>2263</v>
      </c>
      <c r="D24" s="46">
        <v>2263</v>
      </c>
      <c r="E24" s="46">
        <f t="shared" si="0"/>
        <v>0</v>
      </c>
      <c r="F24" s="90">
        <v>5.13</v>
      </c>
      <c r="G24" s="9">
        <f t="shared" si="2"/>
        <v>0</v>
      </c>
      <c r="H24" s="9"/>
      <c r="I24" s="46"/>
      <c r="J24" s="45"/>
      <c r="K24" s="46">
        <f t="shared" si="1"/>
        <v>0</v>
      </c>
    </row>
    <row r="25" spans="1:11" customFormat="1">
      <c r="A25" s="11"/>
      <c r="B25" s="77">
        <v>18</v>
      </c>
      <c r="C25" s="46">
        <v>2996</v>
      </c>
      <c r="D25" s="46">
        <v>2996</v>
      </c>
      <c r="E25" s="46">
        <f t="shared" si="0"/>
        <v>0</v>
      </c>
      <c r="F25" s="90">
        <v>5.13</v>
      </c>
      <c r="G25" s="9">
        <f t="shared" si="2"/>
        <v>0</v>
      </c>
      <c r="H25" s="9"/>
      <c r="I25" s="46"/>
      <c r="J25" s="45"/>
      <c r="K25" s="46">
        <f t="shared" si="1"/>
        <v>0</v>
      </c>
    </row>
    <row r="26" spans="1:11">
      <c r="A26" s="11"/>
      <c r="B26" s="82">
        <v>19</v>
      </c>
      <c r="C26" s="46">
        <v>45919</v>
      </c>
      <c r="D26" s="46">
        <v>46269</v>
      </c>
      <c r="E26" s="83">
        <f t="shared" si="0"/>
        <v>350</v>
      </c>
      <c r="F26" s="90">
        <v>5.13</v>
      </c>
      <c r="G26" s="9">
        <f t="shared" si="2"/>
        <v>1795.5</v>
      </c>
      <c r="H26" s="9">
        <v>1400</v>
      </c>
      <c r="I26" s="46">
        <v>120605</v>
      </c>
      <c r="J26" s="45">
        <v>45671</v>
      </c>
      <c r="K26" s="46">
        <f t="shared" si="1"/>
        <v>-395.5</v>
      </c>
    </row>
    <row r="27" spans="1:11" customFormat="1">
      <c r="A27" s="99"/>
      <c r="B27" s="77">
        <v>20</v>
      </c>
      <c r="C27" s="46"/>
      <c r="D27" s="46"/>
      <c r="E27" s="46">
        <f t="shared" si="0"/>
        <v>0</v>
      </c>
      <c r="F27" s="114">
        <v>7.33</v>
      </c>
      <c r="G27" s="9">
        <f t="shared" si="2"/>
        <v>0</v>
      </c>
      <c r="H27" s="9"/>
      <c r="I27" s="46"/>
      <c r="J27" s="45"/>
      <c r="K27" s="46">
        <f t="shared" si="1"/>
        <v>0</v>
      </c>
    </row>
    <row r="28" spans="1:11" customFormat="1">
      <c r="A28" s="99"/>
      <c r="B28" s="91">
        <v>21</v>
      </c>
      <c r="C28" s="46">
        <v>67469</v>
      </c>
      <c r="D28" s="46">
        <v>68521</v>
      </c>
      <c r="E28" s="92">
        <f t="shared" si="0"/>
        <v>1052</v>
      </c>
      <c r="F28" s="90">
        <v>0</v>
      </c>
      <c r="G28" s="9">
        <f t="shared" si="2"/>
        <v>0</v>
      </c>
      <c r="H28" s="9"/>
      <c r="I28" s="46"/>
      <c r="J28" s="45"/>
      <c r="K28" s="46">
        <f t="shared" si="1"/>
        <v>0</v>
      </c>
    </row>
    <row r="29" spans="1:11">
      <c r="A29" s="99"/>
      <c r="B29" s="91">
        <v>22</v>
      </c>
      <c r="C29" s="46">
        <v>28165</v>
      </c>
      <c r="D29" s="46">
        <v>28503</v>
      </c>
      <c r="E29" s="93">
        <f t="shared" si="0"/>
        <v>338</v>
      </c>
      <c r="F29" s="90">
        <v>0</v>
      </c>
      <c r="G29" s="9">
        <f t="shared" si="2"/>
        <v>0</v>
      </c>
      <c r="H29" s="9"/>
      <c r="I29" s="46"/>
      <c r="J29" s="45"/>
      <c r="K29" s="46">
        <f t="shared" si="1"/>
        <v>0</v>
      </c>
    </row>
    <row r="30" spans="1:11">
      <c r="A30" s="11"/>
      <c r="B30" s="82">
        <v>23</v>
      </c>
      <c r="C30" s="46">
        <v>105838</v>
      </c>
      <c r="D30" s="46">
        <v>107530</v>
      </c>
      <c r="E30" s="83">
        <f t="shared" si="0"/>
        <v>1692</v>
      </c>
      <c r="F30" s="90">
        <v>5.13</v>
      </c>
      <c r="G30" s="9">
        <f t="shared" si="2"/>
        <v>8679.9599999999991</v>
      </c>
      <c r="H30" s="9">
        <v>7600</v>
      </c>
      <c r="I30" s="46">
        <v>861640</v>
      </c>
      <c r="J30" s="45">
        <v>45677</v>
      </c>
      <c r="K30" s="46">
        <f t="shared" si="1"/>
        <v>-1079.9599999999991</v>
      </c>
    </row>
    <row r="31" spans="1:11" customFormat="1">
      <c r="A31" s="11"/>
      <c r="B31" s="77">
        <v>24</v>
      </c>
      <c r="C31" s="46">
        <v>7531</v>
      </c>
      <c r="D31" s="46">
        <v>7531</v>
      </c>
      <c r="E31" s="46">
        <f t="shared" si="0"/>
        <v>0</v>
      </c>
      <c r="F31" s="114">
        <v>7.33</v>
      </c>
      <c r="G31" s="9">
        <f t="shared" si="2"/>
        <v>0</v>
      </c>
      <c r="H31" s="9"/>
      <c r="I31" s="46"/>
      <c r="J31" s="45"/>
      <c r="K31" s="46">
        <f t="shared" si="1"/>
        <v>0</v>
      </c>
    </row>
    <row r="32" spans="1:11" customFormat="1">
      <c r="A32" s="11"/>
      <c r="B32" s="77">
        <v>25</v>
      </c>
      <c r="C32" s="46">
        <v>3580</v>
      </c>
      <c r="D32" s="46">
        <v>3595</v>
      </c>
      <c r="E32" s="46">
        <f t="shared" si="0"/>
        <v>15</v>
      </c>
      <c r="F32" s="114">
        <v>7.33</v>
      </c>
      <c r="G32" s="9">
        <f t="shared" si="2"/>
        <v>109.95</v>
      </c>
      <c r="H32" s="9"/>
      <c r="I32" s="46"/>
      <c r="J32" s="45"/>
      <c r="K32" s="46">
        <f t="shared" si="1"/>
        <v>-109.95</v>
      </c>
    </row>
    <row r="33" spans="1:11" customFormat="1">
      <c r="A33" s="11"/>
      <c r="B33" s="77">
        <v>26</v>
      </c>
      <c r="C33" s="46">
        <v>725</v>
      </c>
      <c r="D33" s="46">
        <v>725</v>
      </c>
      <c r="E33" s="46">
        <f t="shared" si="0"/>
        <v>0</v>
      </c>
      <c r="F33" s="114">
        <v>7.33</v>
      </c>
      <c r="G33" s="9">
        <f t="shared" si="2"/>
        <v>0</v>
      </c>
      <c r="H33" s="9"/>
      <c r="I33" s="46"/>
      <c r="J33" s="45"/>
      <c r="K33" s="46">
        <f t="shared" si="1"/>
        <v>0</v>
      </c>
    </row>
    <row r="34" spans="1:11" customFormat="1">
      <c r="A34" s="11"/>
      <c r="B34" s="18">
        <v>27</v>
      </c>
      <c r="C34" s="46">
        <v>59903</v>
      </c>
      <c r="D34" s="46">
        <v>60900</v>
      </c>
      <c r="E34" s="70">
        <f t="shared" si="0"/>
        <v>997</v>
      </c>
      <c r="F34" s="90">
        <v>5.13</v>
      </c>
      <c r="G34" s="9">
        <f t="shared" si="2"/>
        <v>5114.6099999999997</v>
      </c>
      <c r="H34" s="9"/>
      <c r="I34" s="46"/>
      <c r="J34" s="45"/>
      <c r="K34" s="46">
        <f t="shared" si="1"/>
        <v>-5114.6099999999997</v>
      </c>
    </row>
    <row r="35" spans="1:11" customFormat="1">
      <c r="A35" s="11"/>
      <c r="B35" s="77">
        <v>28</v>
      </c>
      <c r="C35" s="46">
        <v>80681</v>
      </c>
      <c r="D35" s="46">
        <v>81280</v>
      </c>
      <c r="E35" s="46">
        <f t="shared" si="0"/>
        <v>599</v>
      </c>
      <c r="F35" s="90">
        <v>5.13</v>
      </c>
      <c r="G35" s="9">
        <f t="shared" si="2"/>
        <v>3072.87</v>
      </c>
      <c r="H35" s="9">
        <v>2000</v>
      </c>
      <c r="I35" s="46">
        <v>777312</v>
      </c>
      <c r="J35" s="45">
        <v>45672</v>
      </c>
      <c r="K35" s="46">
        <f t="shared" si="1"/>
        <v>-1072.8699999999999</v>
      </c>
    </row>
    <row r="36" spans="1:11" customFormat="1">
      <c r="A36" s="11"/>
      <c r="B36" s="77">
        <v>29</v>
      </c>
      <c r="C36" s="46">
        <v>13083</v>
      </c>
      <c r="D36" s="46">
        <v>13341</v>
      </c>
      <c r="E36" s="46">
        <f t="shared" si="0"/>
        <v>258</v>
      </c>
      <c r="F36" s="114">
        <v>0</v>
      </c>
      <c r="G36" s="9">
        <f t="shared" si="2"/>
        <v>0</v>
      </c>
      <c r="H36" s="9"/>
      <c r="I36" s="46"/>
      <c r="J36" s="45"/>
      <c r="K36" s="46">
        <f t="shared" si="1"/>
        <v>0</v>
      </c>
    </row>
    <row r="37" spans="1:11" customFormat="1">
      <c r="A37" s="11"/>
      <c r="B37" s="77">
        <v>30</v>
      </c>
      <c r="C37" s="46">
        <v>2667</v>
      </c>
      <c r="D37" s="46">
        <v>2763</v>
      </c>
      <c r="E37" s="46">
        <f t="shared" si="0"/>
        <v>96</v>
      </c>
      <c r="F37" s="114">
        <v>7.33</v>
      </c>
      <c r="G37" s="9">
        <f t="shared" si="2"/>
        <v>703.68000000000006</v>
      </c>
      <c r="H37" s="9"/>
      <c r="I37" s="46"/>
      <c r="J37" s="45"/>
      <c r="K37" s="46">
        <f t="shared" si="1"/>
        <v>-703.68000000000006</v>
      </c>
    </row>
    <row r="38" spans="1:11" customFormat="1">
      <c r="A38" s="11"/>
      <c r="B38" s="18">
        <v>31</v>
      </c>
      <c r="C38" s="46">
        <v>45013</v>
      </c>
      <c r="D38" s="46">
        <v>46125</v>
      </c>
      <c r="E38" s="46">
        <f t="shared" si="0"/>
        <v>1112</v>
      </c>
      <c r="F38" s="114">
        <v>7.33</v>
      </c>
      <c r="G38" s="9">
        <f t="shared" si="2"/>
        <v>8150.96</v>
      </c>
      <c r="H38" s="9">
        <v>7330</v>
      </c>
      <c r="I38" s="46">
        <v>662632</v>
      </c>
      <c r="J38" s="45">
        <v>45687</v>
      </c>
      <c r="K38" s="46">
        <f t="shared" si="1"/>
        <v>-820.96</v>
      </c>
    </row>
    <row r="39" spans="1:11" customFormat="1">
      <c r="A39" s="11"/>
      <c r="B39" s="77">
        <v>32</v>
      </c>
      <c r="C39" s="46"/>
      <c r="D39" s="46"/>
      <c r="E39" s="46">
        <f t="shared" si="0"/>
        <v>0</v>
      </c>
      <c r="F39" s="114">
        <v>7.33</v>
      </c>
      <c r="G39" s="9">
        <f t="shared" si="2"/>
        <v>0</v>
      </c>
      <c r="H39" s="9"/>
      <c r="I39" s="46"/>
      <c r="J39" s="45"/>
      <c r="K39" s="46">
        <f t="shared" si="1"/>
        <v>0</v>
      </c>
    </row>
    <row r="40" spans="1:11" customFormat="1">
      <c r="A40" s="11"/>
      <c r="B40" s="77">
        <v>33</v>
      </c>
      <c r="C40" s="46">
        <v>23790</v>
      </c>
      <c r="D40" s="46">
        <v>25763</v>
      </c>
      <c r="E40" s="46">
        <f t="shared" si="0"/>
        <v>1973</v>
      </c>
      <c r="F40" s="90">
        <v>5.13</v>
      </c>
      <c r="G40" s="9">
        <f t="shared" si="2"/>
        <v>10121.49</v>
      </c>
      <c r="H40" s="9"/>
      <c r="I40" s="46"/>
      <c r="J40" s="45"/>
      <c r="K40" s="46">
        <f t="shared" si="1"/>
        <v>-10121.49</v>
      </c>
    </row>
    <row r="41" spans="1:11" customFormat="1">
      <c r="A41" s="11"/>
      <c r="B41" s="77">
        <v>34</v>
      </c>
      <c r="C41" s="46"/>
      <c r="D41" s="46"/>
      <c r="E41" s="46">
        <f t="shared" si="0"/>
        <v>0</v>
      </c>
      <c r="F41" s="114">
        <v>7.33</v>
      </c>
      <c r="G41" s="9">
        <f t="shared" si="2"/>
        <v>0</v>
      </c>
      <c r="H41" s="9"/>
      <c r="I41" s="46"/>
      <c r="J41" s="45"/>
      <c r="K41" s="46">
        <f t="shared" si="1"/>
        <v>0</v>
      </c>
    </row>
    <row r="42" spans="1:11" customFormat="1">
      <c r="A42" s="11"/>
      <c r="B42" s="77">
        <v>35</v>
      </c>
      <c r="C42" s="46">
        <v>8018</v>
      </c>
      <c r="D42" s="46">
        <v>8018</v>
      </c>
      <c r="E42" s="46">
        <f t="shared" si="0"/>
        <v>0</v>
      </c>
      <c r="F42" s="90">
        <v>5.13</v>
      </c>
      <c r="G42" s="9">
        <f t="shared" si="2"/>
        <v>0</v>
      </c>
      <c r="H42" s="9"/>
      <c r="I42" s="46"/>
      <c r="J42" s="45"/>
      <c r="K42" s="46">
        <f t="shared" si="1"/>
        <v>0</v>
      </c>
    </row>
    <row r="43" spans="1:11" customFormat="1">
      <c r="A43" s="11"/>
      <c r="B43" s="77">
        <v>36</v>
      </c>
      <c r="C43" s="46">
        <v>51081</v>
      </c>
      <c r="D43" s="46">
        <v>51908</v>
      </c>
      <c r="E43" s="46">
        <f t="shared" si="0"/>
        <v>827</v>
      </c>
      <c r="F43" s="90">
        <v>5.13</v>
      </c>
      <c r="G43" s="9">
        <f t="shared" si="2"/>
        <v>4242.51</v>
      </c>
      <c r="H43" s="9"/>
      <c r="I43" s="46"/>
      <c r="J43" s="45"/>
      <c r="K43" s="46">
        <f t="shared" si="1"/>
        <v>-4242.51</v>
      </c>
    </row>
    <row r="44" spans="1:11" customFormat="1">
      <c r="A44" s="11"/>
      <c r="B44" s="77">
        <v>37</v>
      </c>
      <c r="C44" s="46">
        <v>22667</v>
      </c>
      <c r="D44" s="46">
        <v>22998</v>
      </c>
      <c r="E44" s="46">
        <f t="shared" si="0"/>
        <v>331</v>
      </c>
      <c r="F44" s="90">
        <v>5.13</v>
      </c>
      <c r="G44" s="9">
        <f t="shared" si="2"/>
        <v>1698.03</v>
      </c>
      <c r="H44" s="9"/>
      <c r="I44" s="46"/>
      <c r="J44" s="45"/>
      <c r="K44" s="46">
        <f t="shared" si="1"/>
        <v>-1698.03</v>
      </c>
    </row>
    <row r="45" spans="1:11" customFormat="1">
      <c r="A45" s="11"/>
      <c r="B45" s="77">
        <v>38.39</v>
      </c>
      <c r="C45" s="46"/>
      <c r="D45" s="46"/>
      <c r="E45" s="46">
        <f t="shared" si="0"/>
        <v>0</v>
      </c>
      <c r="F45" s="114">
        <v>7.33</v>
      </c>
      <c r="G45" s="9">
        <f t="shared" si="2"/>
        <v>0</v>
      </c>
      <c r="H45" s="9"/>
      <c r="I45" s="46"/>
      <c r="J45" s="45"/>
      <c r="K45" s="46">
        <f t="shared" si="1"/>
        <v>0</v>
      </c>
    </row>
    <row r="46" spans="1:11">
      <c r="A46" s="11"/>
      <c r="B46" s="82">
        <v>40</v>
      </c>
      <c r="C46" s="46">
        <v>184341</v>
      </c>
      <c r="D46" s="46">
        <v>186838</v>
      </c>
      <c r="E46" s="83">
        <f t="shared" si="0"/>
        <v>2497</v>
      </c>
      <c r="F46" s="90">
        <v>0</v>
      </c>
      <c r="G46" s="9">
        <f t="shared" si="2"/>
        <v>0</v>
      </c>
      <c r="H46" s="9"/>
      <c r="I46" s="46"/>
      <c r="J46" s="45"/>
      <c r="K46" s="83">
        <f t="shared" si="1"/>
        <v>0</v>
      </c>
    </row>
    <row r="47" spans="1:11" customFormat="1">
      <c r="A47" s="11"/>
      <c r="B47" s="77">
        <v>41</v>
      </c>
      <c r="C47" s="46">
        <v>76396</v>
      </c>
      <c r="D47" s="46">
        <v>78573</v>
      </c>
      <c r="E47" s="46">
        <f t="shared" si="0"/>
        <v>2177</v>
      </c>
      <c r="F47" s="114">
        <v>7.33</v>
      </c>
      <c r="G47" s="9">
        <f t="shared" si="2"/>
        <v>15957.41</v>
      </c>
      <c r="H47" s="9"/>
      <c r="I47" s="46"/>
      <c r="J47" s="45"/>
      <c r="K47" s="46">
        <f t="shared" si="1"/>
        <v>-15957.41</v>
      </c>
    </row>
    <row r="48" spans="1:11">
      <c r="A48" s="11"/>
      <c r="B48" s="91">
        <v>42</v>
      </c>
      <c r="C48" s="46">
        <v>237307</v>
      </c>
      <c r="D48" s="46">
        <v>237888</v>
      </c>
      <c r="E48" s="93">
        <f t="shared" si="0"/>
        <v>581</v>
      </c>
      <c r="F48" s="90">
        <v>0</v>
      </c>
      <c r="G48" s="9">
        <f t="shared" si="2"/>
        <v>0</v>
      </c>
      <c r="H48" s="9"/>
      <c r="I48" s="46"/>
      <c r="J48" s="45"/>
      <c r="K48" s="46">
        <f t="shared" si="1"/>
        <v>0</v>
      </c>
    </row>
    <row r="49" spans="1:11">
      <c r="A49" s="11"/>
      <c r="B49" s="82">
        <v>43</v>
      </c>
      <c r="C49" s="46">
        <v>138671</v>
      </c>
      <c r="D49" s="46">
        <v>139598</v>
      </c>
      <c r="E49" s="83">
        <f t="shared" si="0"/>
        <v>927</v>
      </c>
      <c r="F49" s="90">
        <v>5.13</v>
      </c>
      <c r="G49" s="9">
        <f t="shared" si="2"/>
        <v>4755.51</v>
      </c>
      <c r="H49" s="9"/>
      <c r="I49" s="46"/>
      <c r="J49" s="45"/>
      <c r="K49" s="46">
        <f t="shared" si="1"/>
        <v>-4755.51</v>
      </c>
    </row>
    <row r="50" spans="1:11" customFormat="1">
      <c r="A50" s="11"/>
      <c r="B50" s="77">
        <v>44</v>
      </c>
      <c r="C50" s="46"/>
      <c r="D50" s="46"/>
      <c r="E50" s="46">
        <f t="shared" si="0"/>
        <v>0</v>
      </c>
      <c r="F50" s="114">
        <v>7.33</v>
      </c>
      <c r="G50" s="9">
        <f t="shared" si="2"/>
        <v>0</v>
      </c>
      <c r="H50" s="9"/>
      <c r="I50" s="46"/>
      <c r="J50" s="45"/>
      <c r="K50" s="46">
        <f t="shared" si="1"/>
        <v>0</v>
      </c>
    </row>
    <row r="51" spans="1:11" customFormat="1">
      <c r="A51" s="11"/>
      <c r="B51" s="77">
        <v>45</v>
      </c>
      <c r="C51" s="46">
        <v>75</v>
      </c>
      <c r="D51" s="46">
        <v>75</v>
      </c>
      <c r="E51" s="46">
        <f t="shared" si="0"/>
        <v>0</v>
      </c>
      <c r="F51" s="114">
        <v>7.33</v>
      </c>
      <c r="G51" s="9">
        <f t="shared" si="2"/>
        <v>0</v>
      </c>
      <c r="H51" s="9"/>
      <c r="I51" s="46"/>
      <c r="J51" s="45"/>
      <c r="K51" s="46">
        <f t="shared" si="1"/>
        <v>0</v>
      </c>
    </row>
    <row r="52" spans="1:11" customFormat="1">
      <c r="A52" s="11"/>
      <c r="B52" s="77">
        <v>46</v>
      </c>
      <c r="C52" s="46">
        <v>21744</v>
      </c>
      <c r="D52" s="46">
        <v>24114</v>
      </c>
      <c r="E52" s="46">
        <f t="shared" si="0"/>
        <v>2370</v>
      </c>
      <c r="F52" s="114">
        <v>7.33</v>
      </c>
      <c r="G52" s="9">
        <f t="shared" si="2"/>
        <v>17372.099999999999</v>
      </c>
      <c r="H52" s="9"/>
      <c r="I52" s="46"/>
      <c r="J52" s="45"/>
      <c r="K52" s="46">
        <f t="shared" si="1"/>
        <v>-17372.099999999999</v>
      </c>
    </row>
    <row r="53" spans="1:11" customFormat="1">
      <c r="A53" s="11"/>
      <c r="B53" s="77">
        <v>47</v>
      </c>
      <c r="C53" s="46">
        <v>2088</v>
      </c>
      <c r="D53" s="46">
        <v>2088</v>
      </c>
      <c r="E53" s="46">
        <f t="shared" si="0"/>
        <v>0</v>
      </c>
      <c r="F53" s="114">
        <v>7.33</v>
      </c>
      <c r="G53" s="9">
        <f t="shared" si="2"/>
        <v>0</v>
      </c>
      <c r="H53" s="9"/>
      <c r="I53" s="46"/>
      <c r="J53" s="45"/>
      <c r="K53" s="46">
        <f t="shared" si="1"/>
        <v>0</v>
      </c>
    </row>
    <row r="54" spans="1:11" customFormat="1">
      <c r="A54" s="11"/>
      <c r="B54" s="77">
        <v>48</v>
      </c>
      <c r="C54" s="46">
        <v>30466</v>
      </c>
      <c r="D54" s="46">
        <v>30583</v>
      </c>
      <c r="E54" s="46">
        <f t="shared" si="0"/>
        <v>117</v>
      </c>
      <c r="F54" s="114">
        <v>7.33</v>
      </c>
      <c r="G54" s="9">
        <f t="shared" si="2"/>
        <v>857.61</v>
      </c>
      <c r="H54" s="9"/>
      <c r="I54" s="46"/>
      <c r="J54" s="45"/>
      <c r="K54" s="46">
        <f t="shared" si="1"/>
        <v>-857.61</v>
      </c>
    </row>
    <row r="55" spans="1:11" customFormat="1">
      <c r="A55" s="99"/>
      <c r="B55" s="91">
        <v>49</v>
      </c>
      <c r="C55" s="46">
        <v>75339</v>
      </c>
      <c r="D55" s="46">
        <v>75732</v>
      </c>
      <c r="E55" s="92">
        <f t="shared" si="0"/>
        <v>393</v>
      </c>
      <c r="F55" s="90">
        <v>0</v>
      </c>
      <c r="G55" s="9">
        <f t="shared" si="2"/>
        <v>0</v>
      </c>
      <c r="H55" s="9"/>
      <c r="I55" s="46"/>
      <c r="J55" s="45"/>
      <c r="K55" s="46">
        <f t="shared" si="1"/>
        <v>0</v>
      </c>
    </row>
    <row r="56" spans="1:11" customFormat="1">
      <c r="A56" s="11"/>
      <c r="B56" s="77">
        <v>50</v>
      </c>
      <c r="C56" s="46">
        <v>2529</v>
      </c>
      <c r="D56" s="46">
        <v>2529</v>
      </c>
      <c r="E56" s="46">
        <f t="shared" si="0"/>
        <v>0</v>
      </c>
      <c r="F56" s="114">
        <v>7.33</v>
      </c>
      <c r="G56" s="9">
        <f t="shared" si="2"/>
        <v>0</v>
      </c>
      <c r="H56" s="9"/>
      <c r="I56" s="46"/>
      <c r="J56" s="45"/>
      <c r="K56" s="46">
        <f t="shared" si="1"/>
        <v>0</v>
      </c>
    </row>
    <row r="57" spans="1:11">
      <c r="A57" s="11"/>
      <c r="B57" s="91">
        <v>51</v>
      </c>
      <c r="C57" s="46">
        <v>16195</v>
      </c>
      <c r="D57" s="46">
        <v>16193</v>
      </c>
      <c r="E57" s="93">
        <f t="shared" si="0"/>
        <v>-2</v>
      </c>
      <c r="F57" s="90">
        <v>0</v>
      </c>
      <c r="G57" s="9">
        <f t="shared" si="2"/>
        <v>0</v>
      </c>
      <c r="H57" s="9"/>
      <c r="I57" s="46"/>
      <c r="J57" s="45"/>
      <c r="K57" s="46">
        <f t="shared" si="1"/>
        <v>0</v>
      </c>
    </row>
    <row r="58" spans="1:11">
      <c r="A58" s="11"/>
      <c r="B58" s="91">
        <v>52</v>
      </c>
      <c r="C58" s="46">
        <v>125160</v>
      </c>
      <c r="D58" s="46">
        <v>125632</v>
      </c>
      <c r="E58" s="93">
        <f t="shared" si="0"/>
        <v>472</v>
      </c>
      <c r="F58" s="90">
        <v>0</v>
      </c>
      <c r="G58" s="9">
        <f t="shared" si="2"/>
        <v>0</v>
      </c>
      <c r="H58" s="9"/>
      <c r="I58" s="46"/>
      <c r="J58" s="45"/>
      <c r="K58" s="46">
        <f t="shared" si="1"/>
        <v>0</v>
      </c>
    </row>
    <row r="59" spans="1:11" customFormat="1">
      <c r="A59" s="11"/>
      <c r="B59" s="77">
        <v>53</v>
      </c>
      <c r="C59" s="46">
        <v>3875</v>
      </c>
      <c r="D59" s="46">
        <v>3876</v>
      </c>
      <c r="E59" s="46">
        <f t="shared" si="0"/>
        <v>1</v>
      </c>
      <c r="F59" s="114">
        <v>7.33</v>
      </c>
      <c r="G59" s="9">
        <f t="shared" si="2"/>
        <v>7.33</v>
      </c>
      <c r="H59" s="9"/>
      <c r="I59" s="46"/>
      <c r="J59" s="45"/>
      <c r="K59" s="46">
        <f t="shared" si="1"/>
        <v>-7.33</v>
      </c>
    </row>
    <row r="60" spans="1:11" customFormat="1">
      <c r="A60" s="11"/>
      <c r="B60" s="77">
        <v>54</v>
      </c>
      <c r="C60" s="46">
        <v>252</v>
      </c>
      <c r="D60" s="46">
        <v>252</v>
      </c>
      <c r="E60" s="46">
        <f t="shared" si="0"/>
        <v>0</v>
      </c>
      <c r="F60" s="114">
        <v>7.33</v>
      </c>
      <c r="G60" s="9">
        <f t="shared" si="2"/>
        <v>0</v>
      </c>
      <c r="H60" s="9"/>
      <c r="I60" s="46"/>
      <c r="J60" s="45"/>
      <c r="K60" s="46">
        <f t="shared" si="1"/>
        <v>0</v>
      </c>
    </row>
    <row r="61" spans="1:11" customFormat="1">
      <c r="A61" s="11"/>
      <c r="B61" s="77">
        <v>55</v>
      </c>
      <c r="C61" s="46">
        <v>69257</v>
      </c>
      <c r="D61" s="46">
        <v>71183</v>
      </c>
      <c r="E61" s="46">
        <f t="shared" si="0"/>
        <v>1926</v>
      </c>
      <c r="F61" s="90">
        <v>5.13</v>
      </c>
      <c r="G61" s="9">
        <f t="shared" si="2"/>
        <v>9880.3799999999992</v>
      </c>
      <c r="H61" s="9"/>
      <c r="I61" s="46"/>
      <c r="J61" s="45"/>
      <c r="K61" s="46">
        <f t="shared" si="1"/>
        <v>-9880.3799999999992</v>
      </c>
    </row>
    <row r="62" spans="1:11" customFormat="1">
      <c r="A62" s="11"/>
      <c r="B62" s="77">
        <v>56</v>
      </c>
      <c r="C62" s="46">
        <v>7213</v>
      </c>
      <c r="D62" s="46">
        <v>7213</v>
      </c>
      <c r="E62" s="46">
        <f t="shared" si="0"/>
        <v>0</v>
      </c>
      <c r="F62" s="114">
        <v>7.33</v>
      </c>
      <c r="G62" s="9">
        <f t="shared" si="2"/>
        <v>0</v>
      </c>
      <c r="H62" s="9"/>
      <c r="I62" s="46"/>
      <c r="J62" s="45"/>
      <c r="K62" s="46">
        <f t="shared" si="1"/>
        <v>0</v>
      </c>
    </row>
    <row r="63" spans="1:11" customFormat="1">
      <c r="A63" s="11"/>
      <c r="B63" s="77">
        <v>57</v>
      </c>
      <c r="C63" s="46">
        <v>106895</v>
      </c>
      <c r="D63" s="46">
        <v>106895</v>
      </c>
      <c r="E63" s="46">
        <f t="shared" si="0"/>
        <v>0</v>
      </c>
      <c r="F63" s="90">
        <v>5.13</v>
      </c>
      <c r="G63" s="9">
        <f t="shared" si="2"/>
        <v>0</v>
      </c>
      <c r="H63" s="9"/>
      <c r="I63" s="46"/>
      <c r="J63" s="45"/>
      <c r="K63" s="46">
        <f t="shared" si="1"/>
        <v>0</v>
      </c>
    </row>
    <row r="64" spans="1:11" customFormat="1">
      <c r="A64" s="11"/>
      <c r="B64" s="77">
        <v>58</v>
      </c>
      <c r="C64" s="46"/>
      <c r="D64" s="46"/>
      <c r="E64" s="46">
        <f t="shared" si="0"/>
        <v>0</v>
      </c>
      <c r="F64" s="114">
        <v>7.33</v>
      </c>
      <c r="G64" s="9">
        <f t="shared" si="2"/>
        <v>0</v>
      </c>
      <c r="H64" s="9"/>
      <c r="I64" s="46"/>
      <c r="J64" s="45"/>
      <c r="K64" s="46">
        <f t="shared" si="1"/>
        <v>0</v>
      </c>
    </row>
    <row r="65" spans="1:11" customFormat="1">
      <c r="A65" s="11"/>
      <c r="B65" s="77">
        <v>59</v>
      </c>
      <c r="C65" s="46">
        <v>31382</v>
      </c>
      <c r="D65" s="46">
        <v>31791</v>
      </c>
      <c r="E65" s="46">
        <f t="shared" si="0"/>
        <v>409</v>
      </c>
      <c r="F65" s="114">
        <v>7.33</v>
      </c>
      <c r="G65" s="9">
        <f t="shared" si="2"/>
        <v>2997.9700000000003</v>
      </c>
      <c r="H65" s="9">
        <v>4250</v>
      </c>
      <c r="I65" s="46">
        <v>361070</v>
      </c>
      <c r="J65" s="45">
        <v>45670</v>
      </c>
      <c r="K65" s="46">
        <f t="shared" si="1"/>
        <v>1252.0299999999997</v>
      </c>
    </row>
    <row r="66" spans="1:11">
      <c r="A66" s="11"/>
      <c r="B66" s="82">
        <v>60</v>
      </c>
      <c r="C66" s="46">
        <v>30669</v>
      </c>
      <c r="D66" s="46">
        <v>30792</v>
      </c>
      <c r="E66" s="83">
        <f t="shared" si="0"/>
        <v>123</v>
      </c>
      <c r="F66" s="90">
        <v>5.13</v>
      </c>
      <c r="G66" s="9">
        <f t="shared" si="2"/>
        <v>630.99</v>
      </c>
      <c r="H66" s="9">
        <v>538.65</v>
      </c>
      <c r="I66" s="46">
        <v>223071</v>
      </c>
      <c r="J66" s="45">
        <v>45663</v>
      </c>
      <c r="K66" s="83">
        <f t="shared" si="1"/>
        <v>-92.340000000000032</v>
      </c>
    </row>
    <row r="67" spans="1:11" customFormat="1">
      <c r="A67" s="11"/>
      <c r="B67" s="77">
        <v>61</v>
      </c>
      <c r="C67" s="46">
        <v>92756</v>
      </c>
      <c r="D67" s="46">
        <v>93206</v>
      </c>
      <c r="E67" s="46">
        <f t="shared" si="0"/>
        <v>450</v>
      </c>
      <c r="F67" s="90">
        <v>0</v>
      </c>
      <c r="G67" s="9">
        <f t="shared" si="2"/>
        <v>0</v>
      </c>
      <c r="H67" s="9"/>
      <c r="I67" s="46"/>
      <c r="J67" s="45"/>
      <c r="K67" s="104">
        <f t="shared" si="1"/>
        <v>0</v>
      </c>
    </row>
    <row r="68" spans="1:11" customFormat="1">
      <c r="A68" s="11"/>
      <c r="B68" s="77">
        <v>62</v>
      </c>
      <c r="C68" s="46">
        <v>13007</v>
      </c>
      <c r="D68" s="46">
        <v>14248</v>
      </c>
      <c r="E68" s="46">
        <f t="shared" si="0"/>
        <v>1241</v>
      </c>
      <c r="F68" s="114">
        <v>7.33</v>
      </c>
      <c r="G68" s="9">
        <f t="shared" si="2"/>
        <v>9096.5300000000007</v>
      </c>
      <c r="H68" s="9">
        <v>8000</v>
      </c>
      <c r="I68" s="46">
        <v>125253</v>
      </c>
      <c r="J68" s="45">
        <v>45663</v>
      </c>
      <c r="K68" s="104">
        <f t="shared" si="1"/>
        <v>-1096.5300000000007</v>
      </c>
    </row>
    <row r="69" spans="1:11" customFormat="1">
      <c r="A69" s="11"/>
      <c r="B69" s="77">
        <v>63</v>
      </c>
      <c r="C69" s="46">
        <v>37668</v>
      </c>
      <c r="D69" s="46">
        <v>37764</v>
      </c>
      <c r="E69" s="46">
        <f t="shared" si="0"/>
        <v>96</v>
      </c>
      <c r="F69" s="90">
        <v>5.13</v>
      </c>
      <c r="G69" s="9">
        <f t="shared" si="2"/>
        <v>492.48</v>
      </c>
      <c r="H69" s="9">
        <v>800</v>
      </c>
      <c r="I69" s="46">
        <v>114854</v>
      </c>
      <c r="J69" s="45">
        <v>45663</v>
      </c>
      <c r="K69" s="104">
        <f t="shared" si="1"/>
        <v>307.52</v>
      </c>
    </row>
    <row r="70" spans="1:11" customFormat="1">
      <c r="A70" s="11"/>
      <c r="B70" s="77">
        <v>64</v>
      </c>
      <c r="C70" s="46">
        <v>788</v>
      </c>
      <c r="D70" s="46">
        <v>788</v>
      </c>
      <c r="E70" s="46">
        <f t="shared" si="0"/>
        <v>0</v>
      </c>
      <c r="F70" s="114">
        <v>7.33</v>
      </c>
      <c r="G70" s="9">
        <f t="shared" si="2"/>
        <v>0</v>
      </c>
      <c r="H70" s="9"/>
      <c r="I70" s="46"/>
      <c r="J70" s="45"/>
      <c r="K70" s="104">
        <f t="shared" si="1"/>
        <v>0</v>
      </c>
    </row>
    <row r="71" spans="1:11">
      <c r="A71" s="11"/>
      <c r="B71" s="82">
        <v>65</v>
      </c>
      <c r="C71" s="46">
        <v>25086</v>
      </c>
      <c r="D71" s="46">
        <v>25505</v>
      </c>
      <c r="E71" s="83">
        <f t="shared" si="0"/>
        <v>419</v>
      </c>
      <c r="F71" s="90">
        <v>5.13</v>
      </c>
      <c r="G71" s="9">
        <f t="shared" si="2"/>
        <v>2149.4699999999998</v>
      </c>
      <c r="H71" s="9"/>
      <c r="I71" s="46"/>
      <c r="J71" s="45"/>
      <c r="K71" s="83">
        <f t="shared" si="1"/>
        <v>-2149.4699999999998</v>
      </c>
    </row>
    <row r="72" spans="1:11" customFormat="1">
      <c r="A72" s="11"/>
      <c r="B72" s="77">
        <v>66</v>
      </c>
      <c r="C72" s="46">
        <v>146810</v>
      </c>
      <c r="D72" s="46">
        <v>149719</v>
      </c>
      <c r="E72" s="46">
        <f t="shared" si="0"/>
        <v>2909</v>
      </c>
      <c r="F72" s="90">
        <v>0</v>
      </c>
      <c r="G72" s="9">
        <f t="shared" si="2"/>
        <v>0</v>
      </c>
      <c r="H72" s="9"/>
      <c r="I72" s="46"/>
      <c r="J72" s="45"/>
      <c r="K72" s="46">
        <f t="shared" ref="K72:K135" si="3">H72-G72</f>
        <v>0</v>
      </c>
    </row>
    <row r="73" spans="1:11" customFormat="1">
      <c r="A73" s="99"/>
      <c r="B73" s="77">
        <v>67</v>
      </c>
      <c r="C73" s="46">
        <v>11083</v>
      </c>
      <c r="D73" s="46">
        <v>11183</v>
      </c>
      <c r="E73" s="46">
        <f t="shared" ref="E73:E136" si="4">D73-C73</f>
        <v>100</v>
      </c>
      <c r="F73" s="90">
        <v>5.13</v>
      </c>
      <c r="G73" s="9">
        <f t="shared" ref="G73:G136" si="5">F73*E73</f>
        <v>513</v>
      </c>
      <c r="H73" s="9"/>
      <c r="I73" s="46"/>
      <c r="J73" s="45"/>
      <c r="K73" s="46">
        <f t="shared" si="3"/>
        <v>-513</v>
      </c>
    </row>
    <row r="74" spans="1:11" customFormat="1">
      <c r="A74" s="11"/>
      <c r="B74" s="77">
        <v>68</v>
      </c>
      <c r="C74" s="46"/>
      <c r="D74" s="46"/>
      <c r="E74" s="46">
        <f t="shared" si="4"/>
        <v>0</v>
      </c>
      <c r="F74" s="114">
        <v>7.33</v>
      </c>
      <c r="G74" s="9">
        <f t="shared" si="5"/>
        <v>0</v>
      </c>
      <c r="H74" s="9"/>
      <c r="I74" s="46"/>
      <c r="J74" s="45"/>
      <c r="K74" s="46">
        <f t="shared" si="3"/>
        <v>0</v>
      </c>
    </row>
    <row r="75" spans="1:11" customFormat="1">
      <c r="A75" s="11"/>
      <c r="B75" s="77">
        <v>69</v>
      </c>
      <c r="C75" s="46">
        <v>10665</v>
      </c>
      <c r="D75" s="46">
        <v>10665</v>
      </c>
      <c r="E75" s="46">
        <f t="shared" si="4"/>
        <v>0</v>
      </c>
      <c r="F75" s="114">
        <v>7.33</v>
      </c>
      <c r="G75" s="9">
        <f t="shared" si="5"/>
        <v>0</v>
      </c>
      <c r="H75" s="9"/>
      <c r="I75" s="46"/>
      <c r="J75" s="45"/>
      <c r="K75" s="46">
        <f t="shared" si="3"/>
        <v>0</v>
      </c>
    </row>
    <row r="76" spans="1:11" customFormat="1">
      <c r="A76" s="11"/>
      <c r="B76" s="77">
        <v>70</v>
      </c>
      <c r="C76" s="46">
        <v>150906</v>
      </c>
      <c r="D76" s="46">
        <v>151835</v>
      </c>
      <c r="E76" s="46">
        <f t="shared" si="4"/>
        <v>929</v>
      </c>
      <c r="F76" s="114">
        <v>7.33</v>
      </c>
      <c r="G76" s="9">
        <f t="shared" si="5"/>
        <v>6809.57</v>
      </c>
      <c r="H76" s="9"/>
      <c r="I76" s="46"/>
      <c r="J76" s="45"/>
      <c r="K76" s="46">
        <f t="shared" si="3"/>
        <v>-6809.57</v>
      </c>
    </row>
    <row r="77" spans="1:11" customFormat="1">
      <c r="A77" s="11"/>
      <c r="B77" s="77">
        <v>71</v>
      </c>
      <c r="C77" s="46">
        <v>68323</v>
      </c>
      <c r="D77" s="46">
        <v>69075</v>
      </c>
      <c r="E77" s="46">
        <f t="shared" si="4"/>
        <v>752</v>
      </c>
      <c r="F77" s="114">
        <v>7.33</v>
      </c>
      <c r="G77" s="9">
        <f t="shared" si="5"/>
        <v>5512.16</v>
      </c>
      <c r="H77" s="9">
        <v>7000</v>
      </c>
      <c r="I77" s="46">
        <v>204793</v>
      </c>
      <c r="J77" s="45">
        <v>45663</v>
      </c>
      <c r="K77" s="46">
        <f t="shared" si="3"/>
        <v>1487.8400000000001</v>
      </c>
    </row>
    <row r="78" spans="1:11" customFormat="1">
      <c r="A78" s="11"/>
      <c r="B78" s="77">
        <v>72</v>
      </c>
      <c r="C78" s="46"/>
      <c r="D78" s="46"/>
      <c r="E78" s="46">
        <f t="shared" si="4"/>
        <v>0</v>
      </c>
      <c r="F78" s="114">
        <v>7.33</v>
      </c>
      <c r="G78" s="9">
        <f t="shared" si="5"/>
        <v>0</v>
      </c>
      <c r="H78" s="9"/>
      <c r="I78" s="46"/>
      <c r="J78" s="45"/>
      <c r="K78" s="46">
        <f t="shared" si="3"/>
        <v>0</v>
      </c>
    </row>
    <row r="79" spans="1:11" customFormat="1">
      <c r="A79" s="11"/>
      <c r="B79" s="77">
        <v>73</v>
      </c>
      <c r="C79" s="46"/>
      <c r="D79" s="46"/>
      <c r="E79" s="46">
        <f t="shared" si="4"/>
        <v>0</v>
      </c>
      <c r="F79" s="114">
        <v>7.33</v>
      </c>
      <c r="G79" s="9">
        <f t="shared" si="5"/>
        <v>0</v>
      </c>
      <c r="H79" s="9"/>
      <c r="I79" s="46"/>
      <c r="J79" s="45"/>
      <c r="K79" s="46">
        <f t="shared" si="3"/>
        <v>0</v>
      </c>
    </row>
    <row r="80" spans="1:11" customFormat="1">
      <c r="A80" s="11"/>
      <c r="B80" s="91">
        <v>74</v>
      </c>
      <c r="C80" s="46">
        <v>111087</v>
      </c>
      <c r="D80" s="46">
        <v>113466</v>
      </c>
      <c r="E80" s="92">
        <f t="shared" si="4"/>
        <v>2379</v>
      </c>
      <c r="F80" s="90">
        <v>0</v>
      </c>
      <c r="G80" s="9">
        <f t="shared" si="5"/>
        <v>0</v>
      </c>
      <c r="H80" s="9"/>
      <c r="I80" s="46"/>
      <c r="J80" s="45"/>
      <c r="K80" s="46">
        <f t="shared" si="3"/>
        <v>0</v>
      </c>
    </row>
    <row r="81" spans="1:11" customFormat="1">
      <c r="A81" s="11"/>
      <c r="B81" s="77">
        <v>75</v>
      </c>
      <c r="C81" s="46">
        <v>180</v>
      </c>
      <c r="D81" s="46">
        <v>180</v>
      </c>
      <c r="E81" s="46">
        <f t="shared" si="4"/>
        <v>0</v>
      </c>
      <c r="F81" s="114">
        <v>7.33</v>
      </c>
      <c r="G81" s="9">
        <f t="shared" si="5"/>
        <v>0</v>
      </c>
      <c r="H81" s="9"/>
      <c r="I81" s="46"/>
      <c r="J81" s="45"/>
      <c r="K81" s="46">
        <f t="shared" si="3"/>
        <v>0</v>
      </c>
    </row>
    <row r="82" spans="1:11">
      <c r="A82" s="11"/>
      <c r="B82" s="82">
        <v>76</v>
      </c>
      <c r="C82" s="46">
        <v>118680</v>
      </c>
      <c r="D82" s="46">
        <v>121338</v>
      </c>
      <c r="E82" s="83">
        <f t="shared" si="4"/>
        <v>2658</v>
      </c>
      <c r="F82" s="90">
        <v>5.13</v>
      </c>
      <c r="G82" s="9">
        <f t="shared" si="5"/>
        <v>13635.539999999999</v>
      </c>
      <c r="H82" s="9">
        <v>10655</v>
      </c>
      <c r="I82" s="46">
        <v>968836</v>
      </c>
      <c r="J82" s="45">
        <v>45660</v>
      </c>
      <c r="K82" s="83">
        <f t="shared" si="3"/>
        <v>-2980.5399999999991</v>
      </c>
    </row>
    <row r="83" spans="1:11" customFormat="1">
      <c r="A83" s="11"/>
      <c r="B83" s="77">
        <v>77</v>
      </c>
      <c r="C83" s="46">
        <v>35637</v>
      </c>
      <c r="D83" s="46">
        <v>36188</v>
      </c>
      <c r="E83" s="46">
        <f t="shared" si="4"/>
        <v>551</v>
      </c>
      <c r="F83" s="90">
        <v>5.13</v>
      </c>
      <c r="G83" s="9">
        <f t="shared" si="5"/>
        <v>2826.63</v>
      </c>
      <c r="H83" s="9">
        <v>2000</v>
      </c>
      <c r="I83" s="46">
        <v>642243</v>
      </c>
      <c r="J83" s="45">
        <v>45666</v>
      </c>
      <c r="K83" s="46">
        <f t="shared" si="3"/>
        <v>-826.63000000000011</v>
      </c>
    </row>
    <row r="84" spans="1:11" customFormat="1">
      <c r="A84" s="11"/>
      <c r="B84" s="77">
        <v>78</v>
      </c>
      <c r="C84" s="46"/>
      <c r="D84" s="46"/>
      <c r="E84" s="46">
        <f t="shared" si="4"/>
        <v>0</v>
      </c>
      <c r="F84" s="114">
        <v>7.33</v>
      </c>
      <c r="G84" s="9">
        <f t="shared" si="5"/>
        <v>0</v>
      </c>
      <c r="H84" s="9"/>
      <c r="I84" s="46"/>
      <c r="J84" s="45"/>
      <c r="K84" s="46">
        <f t="shared" si="3"/>
        <v>0</v>
      </c>
    </row>
    <row r="85" spans="1:11">
      <c r="A85" s="11"/>
      <c r="B85" s="82">
        <v>79</v>
      </c>
      <c r="C85" s="46">
        <v>13576</v>
      </c>
      <c r="D85" s="46">
        <v>13644</v>
      </c>
      <c r="E85" s="83">
        <f t="shared" si="4"/>
        <v>68</v>
      </c>
      <c r="F85" s="90">
        <v>0</v>
      </c>
      <c r="G85" s="9">
        <f t="shared" si="5"/>
        <v>0</v>
      </c>
      <c r="H85" s="9"/>
      <c r="I85" s="46"/>
      <c r="J85" s="45"/>
      <c r="K85" s="83">
        <f t="shared" si="3"/>
        <v>0</v>
      </c>
    </row>
    <row r="86" spans="1:11" customFormat="1">
      <c r="A86" s="99"/>
      <c r="B86" s="77">
        <v>80</v>
      </c>
      <c r="C86" s="46"/>
      <c r="D86" s="46"/>
      <c r="E86" s="46">
        <f t="shared" si="4"/>
        <v>0</v>
      </c>
      <c r="F86" s="114">
        <v>7.33</v>
      </c>
      <c r="G86" s="9">
        <f t="shared" si="5"/>
        <v>0</v>
      </c>
      <c r="H86" s="9"/>
      <c r="I86" s="46"/>
      <c r="J86" s="45"/>
      <c r="K86" s="46">
        <f t="shared" si="3"/>
        <v>0</v>
      </c>
    </row>
    <row r="87" spans="1:11" customFormat="1">
      <c r="A87" s="99"/>
      <c r="B87" s="77">
        <v>81</v>
      </c>
      <c r="C87" s="46">
        <v>50771</v>
      </c>
      <c r="D87" s="46">
        <v>52205</v>
      </c>
      <c r="E87" s="46">
        <f t="shared" si="4"/>
        <v>1434</v>
      </c>
      <c r="F87" s="114">
        <v>7.33</v>
      </c>
      <c r="G87" s="9">
        <f t="shared" si="5"/>
        <v>10511.22</v>
      </c>
      <c r="H87" s="9">
        <v>10000</v>
      </c>
      <c r="I87" s="46">
        <v>372139</v>
      </c>
      <c r="J87" s="45">
        <v>45670</v>
      </c>
      <c r="K87" s="46">
        <f t="shared" si="3"/>
        <v>-511.21999999999935</v>
      </c>
    </row>
    <row r="88" spans="1:11" customFormat="1">
      <c r="A88" s="11"/>
      <c r="B88" s="77">
        <v>82</v>
      </c>
      <c r="C88" s="46">
        <v>5720</v>
      </c>
      <c r="D88" s="46">
        <v>5770</v>
      </c>
      <c r="E88" s="46">
        <f t="shared" si="4"/>
        <v>50</v>
      </c>
      <c r="F88" s="114">
        <v>7.33</v>
      </c>
      <c r="G88" s="9">
        <f t="shared" si="5"/>
        <v>366.5</v>
      </c>
      <c r="H88" s="9">
        <v>1000</v>
      </c>
      <c r="I88" s="46">
        <v>666786</v>
      </c>
      <c r="J88" s="45">
        <v>45687</v>
      </c>
      <c r="K88" s="46">
        <f t="shared" si="3"/>
        <v>633.5</v>
      </c>
    </row>
    <row r="89" spans="1:11" customFormat="1">
      <c r="A89" s="11"/>
      <c r="B89" s="77">
        <v>83</v>
      </c>
      <c r="C89" s="46"/>
      <c r="D89" s="46"/>
      <c r="E89" s="46">
        <f t="shared" si="4"/>
        <v>0</v>
      </c>
      <c r="F89" s="114">
        <v>7.33</v>
      </c>
      <c r="G89" s="9">
        <f t="shared" si="5"/>
        <v>0</v>
      </c>
      <c r="H89" s="9"/>
      <c r="I89" s="46"/>
      <c r="J89" s="45"/>
      <c r="K89" s="46">
        <f t="shared" si="3"/>
        <v>0</v>
      </c>
    </row>
    <row r="90" spans="1:11" customFormat="1">
      <c r="A90" s="11"/>
      <c r="B90" s="77">
        <v>84</v>
      </c>
      <c r="C90" s="46">
        <v>2925</v>
      </c>
      <c r="D90" s="46">
        <v>2925</v>
      </c>
      <c r="E90" s="46">
        <f t="shared" si="4"/>
        <v>0</v>
      </c>
      <c r="F90" s="114">
        <v>7.33</v>
      </c>
      <c r="G90" s="9">
        <f t="shared" si="5"/>
        <v>0</v>
      </c>
      <c r="H90" s="9"/>
      <c r="I90" s="46"/>
      <c r="J90" s="45"/>
      <c r="K90" s="46">
        <f t="shared" si="3"/>
        <v>0</v>
      </c>
    </row>
    <row r="91" spans="1:11" customFormat="1">
      <c r="A91" s="11"/>
      <c r="B91" s="77">
        <v>85</v>
      </c>
      <c r="C91" s="46"/>
      <c r="D91" s="46"/>
      <c r="E91" s="46">
        <f t="shared" si="4"/>
        <v>0</v>
      </c>
      <c r="F91" s="114">
        <v>7.33</v>
      </c>
      <c r="G91" s="9">
        <f t="shared" si="5"/>
        <v>0</v>
      </c>
      <c r="H91" s="9"/>
      <c r="I91" s="46"/>
      <c r="J91" s="45"/>
      <c r="K91" s="46">
        <f t="shared" si="3"/>
        <v>0</v>
      </c>
    </row>
    <row r="92" spans="1:11" customFormat="1">
      <c r="A92" s="11"/>
      <c r="B92" s="77">
        <v>86</v>
      </c>
      <c r="C92" s="46">
        <v>14473</v>
      </c>
      <c r="D92" s="46">
        <v>14854</v>
      </c>
      <c r="E92" s="46">
        <f t="shared" si="4"/>
        <v>381</v>
      </c>
      <c r="F92" s="102">
        <v>0</v>
      </c>
      <c r="G92" s="9">
        <f t="shared" si="5"/>
        <v>0</v>
      </c>
      <c r="H92" s="9"/>
      <c r="I92" s="46"/>
      <c r="J92" s="45"/>
      <c r="K92" s="46">
        <f t="shared" si="3"/>
        <v>0</v>
      </c>
    </row>
    <row r="93" spans="1:11" customFormat="1">
      <c r="A93" s="11"/>
      <c r="B93" s="77">
        <v>87</v>
      </c>
      <c r="C93" s="46">
        <v>19239</v>
      </c>
      <c r="D93" s="46">
        <v>19463</v>
      </c>
      <c r="E93" s="46">
        <f t="shared" si="4"/>
        <v>224</v>
      </c>
      <c r="F93" s="114">
        <v>7.33</v>
      </c>
      <c r="G93" s="9">
        <f t="shared" si="5"/>
        <v>1641.92</v>
      </c>
      <c r="H93" s="9"/>
      <c r="I93" s="46"/>
      <c r="J93" s="45"/>
      <c r="K93" s="46">
        <f t="shared" si="3"/>
        <v>-1641.92</v>
      </c>
    </row>
    <row r="94" spans="1:11" customFormat="1">
      <c r="A94" s="11"/>
      <c r="B94" s="77">
        <v>88</v>
      </c>
      <c r="C94" s="46">
        <v>65746</v>
      </c>
      <c r="D94" s="46">
        <v>68505</v>
      </c>
      <c r="E94" s="46">
        <f t="shared" si="4"/>
        <v>2759</v>
      </c>
      <c r="F94" s="114">
        <v>7.33</v>
      </c>
      <c r="G94" s="9">
        <f t="shared" si="5"/>
        <v>20223.47</v>
      </c>
      <c r="H94" s="9">
        <v>18513</v>
      </c>
      <c r="I94" s="46">
        <v>161757</v>
      </c>
      <c r="J94" s="45">
        <v>45660</v>
      </c>
      <c r="K94" s="46">
        <f t="shared" si="3"/>
        <v>-1710.4700000000012</v>
      </c>
    </row>
    <row r="95" spans="1:11" customFormat="1">
      <c r="A95" s="11"/>
      <c r="B95" s="77">
        <v>89</v>
      </c>
      <c r="C95" s="46">
        <v>77360</v>
      </c>
      <c r="D95" s="46">
        <v>79743</v>
      </c>
      <c r="E95" s="46">
        <f t="shared" si="4"/>
        <v>2383</v>
      </c>
      <c r="F95" s="114">
        <v>7.33</v>
      </c>
      <c r="G95" s="9">
        <f t="shared" si="5"/>
        <v>17467.39</v>
      </c>
      <c r="H95" s="9">
        <v>15532.27</v>
      </c>
      <c r="I95" s="46">
        <v>77946</v>
      </c>
      <c r="J95" s="45">
        <v>45670</v>
      </c>
      <c r="K95" s="46">
        <f t="shared" si="3"/>
        <v>-1935.119999999999</v>
      </c>
    </row>
    <row r="96" spans="1:11" customFormat="1">
      <c r="A96" s="11"/>
      <c r="B96" s="77">
        <v>90</v>
      </c>
      <c r="C96" s="46">
        <v>12178</v>
      </c>
      <c r="D96" s="46">
        <v>12178</v>
      </c>
      <c r="E96" s="46">
        <f t="shared" si="4"/>
        <v>0</v>
      </c>
      <c r="F96" s="114">
        <v>7.33</v>
      </c>
      <c r="G96" s="9">
        <f t="shared" si="5"/>
        <v>0</v>
      </c>
      <c r="H96" s="9"/>
      <c r="I96" s="46"/>
      <c r="J96" s="45"/>
      <c r="K96" s="46">
        <f t="shared" si="3"/>
        <v>0</v>
      </c>
    </row>
    <row r="97" spans="1:11" customFormat="1">
      <c r="A97" s="11"/>
      <c r="B97" s="77">
        <v>91</v>
      </c>
      <c r="C97" s="46">
        <v>605</v>
      </c>
      <c r="D97" s="46">
        <v>608</v>
      </c>
      <c r="E97" s="46">
        <f t="shared" si="4"/>
        <v>3</v>
      </c>
      <c r="F97" s="114">
        <v>7.33</v>
      </c>
      <c r="G97" s="9">
        <f t="shared" si="5"/>
        <v>21.990000000000002</v>
      </c>
      <c r="H97" s="9"/>
      <c r="I97" s="46"/>
      <c r="J97" s="45"/>
      <c r="K97" s="46">
        <f t="shared" si="3"/>
        <v>-21.990000000000002</v>
      </c>
    </row>
    <row r="98" spans="1:11" customFormat="1">
      <c r="A98" s="11"/>
      <c r="B98" s="77">
        <v>92</v>
      </c>
      <c r="C98" s="46">
        <v>1121</v>
      </c>
      <c r="D98" s="46">
        <v>1121</v>
      </c>
      <c r="E98" s="46">
        <f t="shared" si="4"/>
        <v>0</v>
      </c>
      <c r="F98" s="114">
        <v>7.33</v>
      </c>
      <c r="G98" s="9">
        <f t="shared" si="5"/>
        <v>0</v>
      </c>
      <c r="H98" s="9"/>
      <c r="I98" s="46"/>
      <c r="J98" s="45"/>
      <c r="K98" s="46">
        <f t="shared" si="3"/>
        <v>0</v>
      </c>
    </row>
    <row r="99" spans="1:11" customFormat="1">
      <c r="A99" s="11"/>
      <c r="B99" s="77">
        <v>93</v>
      </c>
      <c r="C99" s="46"/>
      <c r="D99" s="46"/>
      <c r="E99" s="46">
        <f t="shared" si="4"/>
        <v>0</v>
      </c>
      <c r="F99" s="114">
        <v>7.33</v>
      </c>
      <c r="G99" s="9">
        <f t="shared" si="5"/>
        <v>0</v>
      </c>
      <c r="H99" s="9"/>
      <c r="I99" s="46"/>
      <c r="J99" s="45"/>
      <c r="K99" s="46">
        <f t="shared" si="3"/>
        <v>0</v>
      </c>
    </row>
    <row r="100" spans="1:11" customFormat="1">
      <c r="A100" s="99"/>
      <c r="B100" s="77">
        <v>94</v>
      </c>
      <c r="C100" s="46">
        <v>14496</v>
      </c>
      <c r="D100" s="46">
        <v>14496</v>
      </c>
      <c r="E100" s="46">
        <f t="shared" si="4"/>
        <v>0</v>
      </c>
      <c r="F100" s="114">
        <v>7.33</v>
      </c>
      <c r="G100" s="9">
        <f t="shared" si="5"/>
        <v>0</v>
      </c>
      <c r="H100" s="9"/>
      <c r="I100" s="46"/>
      <c r="J100" s="45"/>
      <c r="K100" s="46">
        <f t="shared" si="3"/>
        <v>0</v>
      </c>
    </row>
    <row r="101" spans="1:11" customFormat="1">
      <c r="A101" s="11"/>
      <c r="B101" s="77">
        <v>95</v>
      </c>
      <c r="C101" s="46"/>
      <c r="D101" s="46"/>
      <c r="E101" s="46">
        <f t="shared" si="4"/>
        <v>0</v>
      </c>
      <c r="F101" s="114">
        <v>7.33</v>
      </c>
      <c r="G101" s="9">
        <f t="shared" si="5"/>
        <v>0</v>
      </c>
      <c r="H101" s="9"/>
      <c r="I101" s="46"/>
      <c r="J101" s="45"/>
      <c r="K101" s="46">
        <f t="shared" si="3"/>
        <v>0</v>
      </c>
    </row>
    <row r="102" spans="1:11">
      <c r="A102" s="11"/>
      <c r="B102" s="91">
        <v>96</v>
      </c>
      <c r="C102" s="46">
        <v>53449</v>
      </c>
      <c r="D102" s="46">
        <v>54090</v>
      </c>
      <c r="E102" s="93">
        <f t="shared" si="4"/>
        <v>641</v>
      </c>
      <c r="F102" s="90">
        <v>0</v>
      </c>
      <c r="G102" s="9">
        <f t="shared" si="5"/>
        <v>0</v>
      </c>
      <c r="H102" s="9"/>
      <c r="I102" s="46"/>
      <c r="J102" s="45"/>
      <c r="K102" s="46">
        <f t="shared" si="3"/>
        <v>0</v>
      </c>
    </row>
    <row r="103" spans="1:11" customFormat="1">
      <c r="A103" s="11"/>
      <c r="B103" s="77">
        <v>97</v>
      </c>
      <c r="C103" s="46">
        <v>61743</v>
      </c>
      <c r="D103" s="46">
        <v>62135</v>
      </c>
      <c r="E103" s="46">
        <f t="shared" si="4"/>
        <v>392</v>
      </c>
      <c r="F103" s="114">
        <v>7.33</v>
      </c>
      <c r="G103" s="9">
        <f t="shared" si="5"/>
        <v>2873.36</v>
      </c>
      <c r="H103" s="9"/>
      <c r="I103" s="46"/>
      <c r="J103" s="45"/>
      <c r="K103" s="46">
        <f t="shared" si="3"/>
        <v>-2873.36</v>
      </c>
    </row>
    <row r="104" spans="1:11" customFormat="1">
      <c r="A104" s="11"/>
      <c r="B104" s="77">
        <v>98</v>
      </c>
      <c r="C104" s="46">
        <v>23554</v>
      </c>
      <c r="D104" s="46">
        <v>24164</v>
      </c>
      <c r="E104" s="46">
        <f t="shared" si="4"/>
        <v>610</v>
      </c>
      <c r="F104" s="102">
        <v>5.13</v>
      </c>
      <c r="G104" s="9">
        <f t="shared" si="5"/>
        <v>3129.2999999999997</v>
      </c>
      <c r="H104" s="9">
        <v>3080</v>
      </c>
      <c r="I104" s="46">
        <v>172889</v>
      </c>
      <c r="J104" s="45">
        <v>45666</v>
      </c>
      <c r="K104" s="46">
        <f t="shared" si="3"/>
        <v>-49.299999999999727</v>
      </c>
    </row>
    <row r="105" spans="1:11">
      <c r="A105" s="11"/>
      <c r="B105" s="82">
        <v>99</v>
      </c>
      <c r="C105" s="46">
        <v>134384</v>
      </c>
      <c r="D105" s="46">
        <v>135236</v>
      </c>
      <c r="E105" s="83">
        <f t="shared" si="4"/>
        <v>852</v>
      </c>
      <c r="F105" s="102">
        <v>5.13</v>
      </c>
      <c r="G105" s="9">
        <f t="shared" si="5"/>
        <v>4370.76</v>
      </c>
      <c r="H105" s="9">
        <v>2427</v>
      </c>
      <c r="I105" s="46">
        <v>203322</v>
      </c>
      <c r="J105" s="45">
        <v>45663</v>
      </c>
      <c r="K105" s="83">
        <f t="shared" si="3"/>
        <v>-1943.7600000000002</v>
      </c>
    </row>
    <row r="106" spans="1:11" customFormat="1">
      <c r="A106" s="11"/>
      <c r="B106" s="77">
        <v>100</v>
      </c>
      <c r="C106" s="46">
        <v>23675</v>
      </c>
      <c r="D106" s="46">
        <v>24863</v>
      </c>
      <c r="E106" s="46">
        <f t="shared" si="4"/>
        <v>1188</v>
      </c>
      <c r="F106" s="114">
        <v>7.33</v>
      </c>
      <c r="G106" s="9">
        <f t="shared" si="5"/>
        <v>8708.0400000000009</v>
      </c>
      <c r="H106" s="9"/>
      <c r="I106" s="46"/>
      <c r="J106" s="45"/>
      <c r="K106" s="46">
        <f t="shared" si="3"/>
        <v>-8708.0400000000009</v>
      </c>
    </row>
    <row r="107" spans="1:11" customFormat="1">
      <c r="A107" s="11"/>
      <c r="B107" s="77">
        <v>101</v>
      </c>
      <c r="C107" s="46"/>
      <c r="D107" s="46"/>
      <c r="E107" s="46">
        <f t="shared" si="4"/>
        <v>0</v>
      </c>
      <c r="F107" s="114">
        <v>7.33</v>
      </c>
      <c r="G107" s="9">
        <f t="shared" si="5"/>
        <v>0</v>
      </c>
      <c r="H107" s="9"/>
      <c r="I107" s="46"/>
      <c r="J107" s="45"/>
      <c r="K107" s="46">
        <f t="shared" si="3"/>
        <v>0</v>
      </c>
    </row>
    <row r="108" spans="1:11" customFormat="1">
      <c r="A108" s="11"/>
      <c r="B108" s="77">
        <v>102</v>
      </c>
      <c r="C108" s="46"/>
      <c r="D108" s="46"/>
      <c r="E108" s="46">
        <f t="shared" si="4"/>
        <v>0</v>
      </c>
      <c r="F108" s="114">
        <v>7.33</v>
      </c>
      <c r="G108" s="9">
        <f t="shared" si="5"/>
        <v>0</v>
      </c>
      <c r="H108" s="9"/>
      <c r="I108" s="46"/>
      <c r="J108" s="45"/>
      <c r="K108" s="46">
        <f t="shared" si="3"/>
        <v>0</v>
      </c>
    </row>
    <row r="109" spans="1:11">
      <c r="A109" s="11"/>
      <c r="B109" s="82">
        <v>103</v>
      </c>
      <c r="C109" s="46">
        <v>14282</v>
      </c>
      <c r="D109" s="46">
        <v>14571</v>
      </c>
      <c r="E109" s="83">
        <f t="shared" si="4"/>
        <v>289</v>
      </c>
      <c r="F109" s="90">
        <v>5.13</v>
      </c>
      <c r="G109" s="9">
        <f t="shared" si="5"/>
        <v>1482.57</v>
      </c>
      <c r="H109" s="9"/>
      <c r="I109" s="46"/>
      <c r="J109" s="45"/>
      <c r="K109" s="83">
        <f t="shared" si="3"/>
        <v>-1482.57</v>
      </c>
    </row>
    <row r="110" spans="1:11" customFormat="1">
      <c r="A110" s="11"/>
      <c r="B110" s="77">
        <v>104</v>
      </c>
      <c r="C110" s="46">
        <v>9699</v>
      </c>
      <c r="D110" s="46">
        <v>9717</v>
      </c>
      <c r="E110" s="46">
        <f t="shared" si="4"/>
        <v>18</v>
      </c>
      <c r="F110" s="114">
        <v>7.33</v>
      </c>
      <c r="G110" s="9">
        <f t="shared" si="5"/>
        <v>131.94</v>
      </c>
      <c r="H110" s="9">
        <v>400</v>
      </c>
      <c r="I110" s="46">
        <v>134994</v>
      </c>
      <c r="J110" s="45">
        <v>45665</v>
      </c>
      <c r="K110" s="46">
        <f t="shared" si="3"/>
        <v>268.06</v>
      </c>
    </row>
    <row r="111" spans="1:11" customFormat="1">
      <c r="A111" s="11"/>
      <c r="B111" s="77">
        <v>105</v>
      </c>
      <c r="C111" s="46">
        <v>1550</v>
      </c>
      <c r="D111" s="46">
        <v>1865</v>
      </c>
      <c r="E111" s="46">
        <f t="shared" si="4"/>
        <v>315</v>
      </c>
      <c r="F111" s="114">
        <v>7.33</v>
      </c>
      <c r="G111" s="9">
        <f t="shared" si="5"/>
        <v>2308.9499999999998</v>
      </c>
      <c r="H111" s="9">
        <v>9540</v>
      </c>
      <c r="I111" s="46">
        <v>88464</v>
      </c>
      <c r="J111" s="45">
        <v>45670</v>
      </c>
      <c r="K111" s="46">
        <f t="shared" si="3"/>
        <v>7231.05</v>
      </c>
    </row>
    <row r="112" spans="1:11" customFormat="1">
      <c r="A112" s="11"/>
      <c r="B112" s="77">
        <v>106</v>
      </c>
      <c r="C112" s="46"/>
      <c r="D112" s="46"/>
      <c r="E112" s="46">
        <f t="shared" si="4"/>
        <v>0</v>
      </c>
      <c r="F112" s="114">
        <v>7.33</v>
      </c>
      <c r="G112" s="9">
        <f t="shared" si="5"/>
        <v>0</v>
      </c>
      <c r="H112" s="9"/>
      <c r="I112" s="46"/>
      <c r="J112" s="45"/>
      <c r="K112" s="46">
        <f t="shared" si="3"/>
        <v>0</v>
      </c>
    </row>
    <row r="113" spans="1:11" customFormat="1">
      <c r="A113" s="11"/>
      <c r="B113" s="77">
        <v>107</v>
      </c>
      <c r="C113" s="46">
        <v>1484</v>
      </c>
      <c r="D113" s="46">
        <v>1484</v>
      </c>
      <c r="E113" s="46">
        <f t="shared" si="4"/>
        <v>0</v>
      </c>
      <c r="F113" s="114">
        <v>7.33</v>
      </c>
      <c r="G113" s="9">
        <f t="shared" si="5"/>
        <v>0</v>
      </c>
      <c r="H113" s="9"/>
      <c r="I113" s="46"/>
      <c r="J113" s="45"/>
      <c r="K113" s="46">
        <f t="shared" si="3"/>
        <v>0</v>
      </c>
    </row>
    <row r="114" spans="1:11" customFormat="1">
      <c r="A114" s="11"/>
      <c r="B114" s="77">
        <v>108</v>
      </c>
      <c r="C114" s="46"/>
      <c r="D114" s="46"/>
      <c r="E114" s="46">
        <f t="shared" si="4"/>
        <v>0</v>
      </c>
      <c r="F114" s="114">
        <v>7.33</v>
      </c>
      <c r="G114" s="9">
        <f t="shared" si="5"/>
        <v>0</v>
      </c>
      <c r="H114" s="9"/>
      <c r="I114" s="46"/>
      <c r="J114" s="45"/>
      <c r="K114" s="46">
        <f t="shared" si="3"/>
        <v>0</v>
      </c>
    </row>
    <row r="115" spans="1:11" customFormat="1">
      <c r="A115" s="11"/>
      <c r="B115" s="77">
        <v>109</v>
      </c>
      <c r="C115" s="46"/>
      <c r="D115" s="46"/>
      <c r="E115" s="46">
        <f t="shared" si="4"/>
        <v>0</v>
      </c>
      <c r="F115" s="114">
        <v>7.33</v>
      </c>
      <c r="G115" s="9">
        <f t="shared" si="5"/>
        <v>0</v>
      </c>
      <c r="H115" s="9"/>
      <c r="I115" s="46"/>
      <c r="J115" s="45"/>
      <c r="K115" s="46">
        <f t="shared" si="3"/>
        <v>0</v>
      </c>
    </row>
    <row r="116" spans="1:11" customFormat="1">
      <c r="A116" s="11"/>
      <c r="B116" s="77">
        <v>110</v>
      </c>
      <c r="C116" s="46"/>
      <c r="D116" s="46"/>
      <c r="E116" s="46">
        <f t="shared" si="4"/>
        <v>0</v>
      </c>
      <c r="F116" s="114">
        <v>7.33</v>
      </c>
      <c r="G116" s="9">
        <f t="shared" si="5"/>
        <v>0</v>
      </c>
      <c r="H116" s="9"/>
      <c r="I116" s="46"/>
      <c r="J116" s="45"/>
      <c r="K116" s="46">
        <f t="shared" si="3"/>
        <v>0</v>
      </c>
    </row>
    <row r="117" spans="1:11" customFormat="1">
      <c r="A117" s="11"/>
      <c r="B117" s="77">
        <v>111</v>
      </c>
      <c r="C117" s="46">
        <v>13685</v>
      </c>
      <c r="D117" s="46">
        <v>14070</v>
      </c>
      <c r="E117" s="46">
        <f t="shared" si="4"/>
        <v>385</v>
      </c>
      <c r="F117" s="114">
        <v>7.33</v>
      </c>
      <c r="G117" s="9">
        <f t="shared" si="5"/>
        <v>2822.05</v>
      </c>
      <c r="H117" s="9"/>
      <c r="I117" s="46"/>
      <c r="J117" s="45"/>
      <c r="K117" s="46">
        <f t="shared" si="3"/>
        <v>-2822.05</v>
      </c>
    </row>
    <row r="118" spans="1:11" customFormat="1">
      <c r="A118" s="11"/>
      <c r="B118" s="91">
        <v>112</v>
      </c>
      <c r="C118" s="46">
        <v>120097</v>
      </c>
      <c r="D118" s="46">
        <v>123614</v>
      </c>
      <c r="E118" s="92">
        <f t="shared" si="4"/>
        <v>3517</v>
      </c>
      <c r="F118" s="90">
        <v>0</v>
      </c>
      <c r="G118" s="9">
        <f t="shared" si="5"/>
        <v>0</v>
      </c>
      <c r="H118" s="9"/>
      <c r="I118" s="46"/>
      <c r="J118" s="45"/>
      <c r="K118" s="46">
        <f t="shared" si="3"/>
        <v>0</v>
      </c>
    </row>
    <row r="119" spans="1:11" customFormat="1">
      <c r="A119" s="11"/>
      <c r="B119" s="77">
        <v>113</v>
      </c>
      <c r="C119" s="46"/>
      <c r="D119" s="46"/>
      <c r="E119" s="46">
        <f t="shared" si="4"/>
        <v>0</v>
      </c>
      <c r="F119" s="114">
        <v>7.33</v>
      </c>
      <c r="G119" s="9">
        <f t="shared" si="5"/>
        <v>0</v>
      </c>
      <c r="H119" s="9"/>
      <c r="I119" s="46"/>
      <c r="J119" s="45"/>
      <c r="K119" s="46">
        <f t="shared" si="3"/>
        <v>0</v>
      </c>
    </row>
    <row r="120" spans="1:11" customFormat="1">
      <c r="A120" s="99"/>
      <c r="B120" s="77">
        <v>114</v>
      </c>
      <c r="C120" s="46">
        <v>7214</v>
      </c>
      <c r="D120" s="46">
        <v>7214</v>
      </c>
      <c r="E120" s="46">
        <f t="shared" si="4"/>
        <v>0</v>
      </c>
      <c r="F120" s="114">
        <v>7.33</v>
      </c>
      <c r="G120" s="9">
        <f t="shared" si="5"/>
        <v>0</v>
      </c>
      <c r="H120" s="9"/>
      <c r="I120" s="46"/>
      <c r="J120" s="45"/>
      <c r="K120" s="46">
        <f t="shared" si="3"/>
        <v>0</v>
      </c>
    </row>
    <row r="121" spans="1:11" customFormat="1">
      <c r="A121" s="11"/>
      <c r="B121" s="91">
        <v>115</v>
      </c>
      <c r="C121" s="46">
        <v>42402</v>
      </c>
      <c r="D121" s="46">
        <v>42959</v>
      </c>
      <c r="E121" s="92">
        <f t="shared" si="4"/>
        <v>557</v>
      </c>
      <c r="F121" s="90">
        <v>0</v>
      </c>
      <c r="G121" s="9">
        <f t="shared" si="5"/>
        <v>0</v>
      </c>
      <c r="H121" s="9"/>
      <c r="I121" s="46"/>
      <c r="J121" s="45"/>
      <c r="K121" s="46">
        <f t="shared" si="3"/>
        <v>0</v>
      </c>
    </row>
    <row r="122" spans="1:11" customFormat="1">
      <c r="A122" s="11"/>
      <c r="B122" s="91">
        <v>116</v>
      </c>
      <c r="C122" s="46">
        <v>53748</v>
      </c>
      <c r="D122" s="46">
        <v>54234</v>
      </c>
      <c r="E122" s="92">
        <f t="shared" si="4"/>
        <v>486</v>
      </c>
      <c r="F122" s="90">
        <v>0</v>
      </c>
      <c r="G122" s="9">
        <f t="shared" si="5"/>
        <v>0</v>
      </c>
      <c r="H122" s="9"/>
      <c r="I122" s="46"/>
      <c r="J122" s="45"/>
      <c r="K122" s="46">
        <f t="shared" si="3"/>
        <v>0</v>
      </c>
    </row>
    <row r="123" spans="1:11">
      <c r="A123" s="11"/>
      <c r="B123" s="91">
        <v>117</v>
      </c>
      <c r="C123" s="46">
        <v>83822</v>
      </c>
      <c r="D123" s="46">
        <v>85700</v>
      </c>
      <c r="E123" s="92">
        <f t="shared" si="4"/>
        <v>1878</v>
      </c>
      <c r="F123" s="90">
        <v>0</v>
      </c>
      <c r="G123" s="9">
        <f t="shared" si="5"/>
        <v>0</v>
      </c>
      <c r="H123" s="9"/>
      <c r="I123" s="46"/>
      <c r="J123" s="45"/>
      <c r="K123" s="46">
        <f t="shared" si="3"/>
        <v>0</v>
      </c>
    </row>
    <row r="124" spans="1:11" customFormat="1">
      <c r="A124" s="11"/>
      <c r="B124" s="77">
        <v>118</v>
      </c>
      <c r="C124" s="46">
        <v>6499</v>
      </c>
      <c r="D124" s="46">
        <v>6580</v>
      </c>
      <c r="E124" s="46">
        <f t="shared" si="4"/>
        <v>81</v>
      </c>
      <c r="F124" s="114">
        <v>7.33</v>
      </c>
      <c r="G124" s="9">
        <f t="shared" si="5"/>
        <v>593.73</v>
      </c>
      <c r="H124" s="9">
        <v>300</v>
      </c>
      <c r="I124" s="46">
        <v>210434</v>
      </c>
      <c r="J124" s="45">
        <v>45677</v>
      </c>
      <c r="K124" s="46">
        <f t="shared" si="3"/>
        <v>-293.73</v>
      </c>
    </row>
    <row r="125" spans="1:11" customFormat="1">
      <c r="A125" s="11"/>
      <c r="B125" s="77">
        <v>119</v>
      </c>
      <c r="C125" s="46">
        <v>31738</v>
      </c>
      <c r="D125" s="46">
        <v>32200</v>
      </c>
      <c r="E125" s="46">
        <f t="shared" si="4"/>
        <v>462</v>
      </c>
      <c r="F125" s="114">
        <v>7.33</v>
      </c>
      <c r="G125" s="9">
        <f t="shared" si="5"/>
        <v>3386.46</v>
      </c>
      <c r="H125" s="9">
        <v>30000</v>
      </c>
      <c r="I125" s="46">
        <v>198798</v>
      </c>
      <c r="J125" s="45">
        <v>45663</v>
      </c>
      <c r="K125" s="46">
        <f t="shared" si="3"/>
        <v>26613.54</v>
      </c>
    </row>
    <row r="126" spans="1:11" customFormat="1">
      <c r="A126" s="11"/>
      <c r="B126" s="77">
        <v>120</v>
      </c>
      <c r="C126" s="46"/>
      <c r="D126" s="46"/>
      <c r="E126" s="46">
        <f t="shared" si="4"/>
        <v>0</v>
      </c>
      <c r="F126" s="114">
        <v>7.33</v>
      </c>
      <c r="G126" s="9">
        <f t="shared" si="5"/>
        <v>0</v>
      </c>
      <c r="H126" s="9"/>
      <c r="I126" s="46"/>
      <c r="J126" s="45"/>
      <c r="K126" s="46">
        <f t="shared" si="3"/>
        <v>0</v>
      </c>
    </row>
    <row r="127" spans="1:11" customFormat="1">
      <c r="A127" s="11"/>
      <c r="B127" s="77">
        <v>121</v>
      </c>
      <c r="C127" s="46"/>
      <c r="D127" s="46"/>
      <c r="E127" s="46">
        <f t="shared" si="4"/>
        <v>0</v>
      </c>
      <c r="F127" s="114">
        <v>7.33</v>
      </c>
      <c r="G127" s="9">
        <f t="shared" si="5"/>
        <v>0</v>
      </c>
      <c r="H127" s="9"/>
      <c r="I127" s="46"/>
      <c r="J127" s="45"/>
      <c r="K127" s="46">
        <f t="shared" si="3"/>
        <v>0</v>
      </c>
    </row>
    <row r="128" spans="1:11" customFormat="1">
      <c r="A128" s="11"/>
      <c r="B128" s="77">
        <v>122</v>
      </c>
      <c r="C128" s="46"/>
      <c r="D128" s="46"/>
      <c r="E128" s="46">
        <f t="shared" si="4"/>
        <v>0</v>
      </c>
      <c r="F128" s="114">
        <v>7.33</v>
      </c>
      <c r="G128" s="9">
        <f t="shared" si="5"/>
        <v>0</v>
      </c>
      <c r="H128" s="9"/>
      <c r="I128" s="46"/>
      <c r="J128" s="45"/>
      <c r="K128" s="46">
        <f t="shared" si="3"/>
        <v>0</v>
      </c>
    </row>
    <row r="129" spans="1:11" customFormat="1">
      <c r="A129" s="11"/>
      <c r="B129" s="77">
        <v>123</v>
      </c>
      <c r="C129" s="46"/>
      <c r="D129" s="46"/>
      <c r="E129" s="46">
        <f t="shared" si="4"/>
        <v>0</v>
      </c>
      <c r="F129" s="114">
        <v>7.33</v>
      </c>
      <c r="G129" s="9">
        <f t="shared" si="5"/>
        <v>0</v>
      </c>
      <c r="H129" s="9"/>
      <c r="I129" s="46"/>
      <c r="J129" s="45"/>
      <c r="K129" s="46">
        <f t="shared" si="3"/>
        <v>0</v>
      </c>
    </row>
    <row r="130" spans="1:11" customFormat="1">
      <c r="A130" s="11"/>
      <c r="B130" s="77">
        <v>124</v>
      </c>
      <c r="C130" s="46"/>
      <c r="D130" s="46"/>
      <c r="E130" s="46">
        <f t="shared" si="4"/>
        <v>0</v>
      </c>
      <c r="F130" s="114">
        <v>7.33</v>
      </c>
      <c r="G130" s="9">
        <f t="shared" si="5"/>
        <v>0</v>
      </c>
      <c r="H130" s="9"/>
      <c r="I130" s="46"/>
      <c r="J130" s="45"/>
      <c r="K130" s="46">
        <f t="shared" si="3"/>
        <v>0</v>
      </c>
    </row>
    <row r="131" spans="1:11" customFormat="1">
      <c r="A131" s="11"/>
      <c r="B131" s="77">
        <v>125</v>
      </c>
      <c r="C131" s="46"/>
      <c r="D131" s="46"/>
      <c r="E131" s="46">
        <f t="shared" si="4"/>
        <v>0</v>
      </c>
      <c r="F131" s="114">
        <v>7.33</v>
      </c>
      <c r="G131" s="9">
        <f t="shared" si="5"/>
        <v>0</v>
      </c>
      <c r="H131" s="9"/>
      <c r="I131" s="46"/>
      <c r="J131" s="45"/>
      <c r="K131" s="46">
        <f t="shared" si="3"/>
        <v>0</v>
      </c>
    </row>
    <row r="132" spans="1:11" customFormat="1">
      <c r="A132" s="11"/>
      <c r="B132" s="77">
        <v>126</v>
      </c>
      <c r="C132" s="46"/>
      <c r="D132" s="46"/>
      <c r="E132" s="46">
        <f t="shared" si="4"/>
        <v>0</v>
      </c>
      <c r="F132" s="114">
        <v>7.33</v>
      </c>
      <c r="G132" s="9">
        <f t="shared" si="5"/>
        <v>0</v>
      </c>
      <c r="H132" s="9"/>
      <c r="I132" s="46"/>
      <c r="J132" s="45"/>
      <c r="K132" s="46">
        <f t="shared" si="3"/>
        <v>0</v>
      </c>
    </row>
    <row r="133" spans="1:11" customFormat="1">
      <c r="A133" s="11"/>
      <c r="B133" s="77">
        <v>127</v>
      </c>
      <c r="C133" s="46"/>
      <c r="D133" s="46"/>
      <c r="E133" s="46">
        <f t="shared" si="4"/>
        <v>0</v>
      </c>
      <c r="F133" s="114">
        <v>7.33</v>
      </c>
      <c r="G133" s="9">
        <f t="shared" si="5"/>
        <v>0</v>
      </c>
      <c r="H133" s="9"/>
      <c r="I133" s="46"/>
      <c r="J133" s="45"/>
      <c r="K133" s="46">
        <f t="shared" si="3"/>
        <v>0</v>
      </c>
    </row>
    <row r="134" spans="1:11" customFormat="1">
      <c r="A134" s="11"/>
      <c r="B134" s="77">
        <v>128</v>
      </c>
      <c r="C134" s="46"/>
      <c r="D134" s="46"/>
      <c r="E134" s="46">
        <f t="shared" si="4"/>
        <v>0</v>
      </c>
      <c r="F134" s="114">
        <v>7.33</v>
      </c>
      <c r="G134" s="9">
        <f t="shared" si="5"/>
        <v>0</v>
      </c>
      <c r="H134" s="9"/>
      <c r="I134" s="46"/>
      <c r="J134" s="45"/>
      <c r="K134" s="46">
        <f t="shared" si="3"/>
        <v>0</v>
      </c>
    </row>
    <row r="135" spans="1:11" customFormat="1">
      <c r="A135" s="11"/>
      <c r="B135" s="77">
        <v>129</v>
      </c>
      <c r="C135" s="46"/>
      <c r="D135" s="46"/>
      <c r="E135" s="46">
        <f t="shared" si="4"/>
        <v>0</v>
      </c>
      <c r="F135" s="114">
        <v>7.33</v>
      </c>
      <c r="G135" s="9">
        <f t="shared" si="5"/>
        <v>0</v>
      </c>
      <c r="H135" s="9"/>
      <c r="I135" s="46"/>
      <c r="J135" s="45"/>
      <c r="K135" s="46">
        <f t="shared" si="3"/>
        <v>0</v>
      </c>
    </row>
    <row r="136" spans="1:11" customFormat="1">
      <c r="A136" s="11"/>
      <c r="B136" s="77">
        <v>130</v>
      </c>
      <c r="C136" s="46"/>
      <c r="D136" s="46"/>
      <c r="E136" s="46">
        <f t="shared" si="4"/>
        <v>0</v>
      </c>
      <c r="F136" s="114">
        <v>7.33</v>
      </c>
      <c r="G136" s="9">
        <f t="shared" si="5"/>
        <v>0</v>
      </c>
      <c r="H136" s="9"/>
      <c r="I136" s="46"/>
      <c r="J136" s="45"/>
      <c r="K136" s="46">
        <f t="shared" ref="K136" si="6">H136-G136</f>
        <v>0</v>
      </c>
    </row>
    <row r="137" spans="1:11" customFormat="1">
      <c r="A137" s="11"/>
      <c r="B137" s="77">
        <v>131</v>
      </c>
      <c r="C137" s="46"/>
      <c r="D137" s="46"/>
      <c r="E137" s="46">
        <f t="shared" ref="E137:E148" si="7">D137-C137</f>
        <v>0</v>
      </c>
      <c r="F137" s="114">
        <v>7.33</v>
      </c>
      <c r="G137" s="9">
        <f t="shared" ref="G137:G163" si="8">F137*E137</f>
        <v>0</v>
      </c>
      <c r="H137" s="9"/>
      <c r="I137" s="46"/>
      <c r="J137" s="45"/>
      <c r="K137" s="46">
        <f t="shared" ref="K137:K152" si="9">H137-G137</f>
        <v>0</v>
      </c>
    </row>
    <row r="138" spans="1:11" customFormat="1">
      <c r="A138" s="11"/>
      <c r="B138" s="77">
        <v>132</v>
      </c>
      <c r="C138" s="46"/>
      <c r="D138" s="46"/>
      <c r="E138" s="46">
        <f t="shared" si="7"/>
        <v>0</v>
      </c>
      <c r="F138" s="114">
        <v>7.33</v>
      </c>
      <c r="G138" s="9">
        <f t="shared" si="8"/>
        <v>0</v>
      </c>
      <c r="H138" s="9"/>
      <c r="I138" s="46"/>
      <c r="J138" s="45"/>
      <c r="K138" s="46">
        <f t="shared" si="9"/>
        <v>0</v>
      </c>
    </row>
    <row r="139" spans="1:11" customFormat="1">
      <c r="A139" s="11"/>
      <c r="B139" s="77">
        <v>133</v>
      </c>
      <c r="C139" s="46"/>
      <c r="D139" s="46"/>
      <c r="E139" s="46">
        <f t="shared" si="7"/>
        <v>0</v>
      </c>
      <c r="F139" s="114">
        <v>7.33</v>
      </c>
      <c r="G139" s="9">
        <f t="shared" si="8"/>
        <v>0</v>
      </c>
      <c r="H139" s="9"/>
      <c r="I139" s="46"/>
      <c r="J139" s="45"/>
      <c r="K139" s="46">
        <f t="shared" si="9"/>
        <v>0</v>
      </c>
    </row>
    <row r="140" spans="1:11" customFormat="1">
      <c r="A140" s="11"/>
      <c r="B140" s="77">
        <v>134</v>
      </c>
      <c r="C140" s="46"/>
      <c r="D140" s="46"/>
      <c r="E140" s="46">
        <f t="shared" si="7"/>
        <v>0</v>
      </c>
      <c r="F140" s="114">
        <v>7.33</v>
      </c>
      <c r="G140" s="9">
        <f t="shared" si="8"/>
        <v>0</v>
      </c>
      <c r="H140" s="9"/>
      <c r="I140" s="46"/>
      <c r="J140" s="45"/>
      <c r="K140" s="46">
        <f t="shared" si="9"/>
        <v>0</v>
      </c>
    </row>
    <row r="141" spans="1:11" customFormat="1">
      <c r="A141" s="11"/>
      <c r="B141" s="77">
        <v>135</v>
      </c>
      <c r="C141" s="46"/>
      <c r="D141" s="46"/>
      <c r="E141" s="46">
        <f t="shared" si="7"/>
        <v>0</v>
      </c>
      <c r="F141" s="114">
        <v>7.33</v>
      </c>
      <c r="G141" s="9">
        <f t="shared" si="8"/>
        <v>0</v>
      </c>
      <c r="H141" s="9"/>
      <c r="I141" s="46"/>
      <c r="J141" s="45"/>
      <c r="K141" s="46">
        <f t="shared" si="9"/>
        <v>0</v>
      </c>
    </row>
    <row r="142" spans="1:11" customFormat="1">
      <c r="A142" s="11"/>
      <c r="B142" s="77">
        <v>136</v>
      </c>
      <c r="C142" s="46"/>
      <c r="D142" s="46"/>
      <c r="E142" s="46">
        <f t="shared" si="7"/>
        <v>0</v>
      </c>
      <c r="F142" s="114">
        <v>7.33</v>
      </c>
      <c r="G142" s="9">
        <f t="shared" si="8"/>
        <v>0</v>
      </c>
      <c r="H142" s="9"/>
      <c r="I142" s="46"/>
      <c r="J142" s="45"/>
      <c r="K142" s="46">
        <f t="shared" si="9"/>
        <v>0</v>
      </c>
    </row>
    <row r="143" spans="1:11" customFormat="1">
      <c r="A143" s="11"/>
      <c r="B143" s="77">
        <v>137</v>
      </c>
      <c r="C143" s="46"/>
      <c r="D143" s="46"/>
      <c r="E143" s="46">
        <f t="shared" si="7"/>
        <v>0</v>
      </c>
      <c r="F143" s="114">
        <v>7.33</v>
      </c>
      <c r="G143" s="9">
        <f t="shared" si="8"/>
        <v>0</v>
      </c>
      <c r="H143" s="9"/>
      <c r="I143" s="46"/>
      <c r="J143" s="45"/>
      <c r="K143" s="46">
        <f t="shared" si="9"/>
        <v>0</v>
      </c>
    </row>
    <row r="144" spans="1:11" customFormat="1">
      <c r="A144" s="11"/>
      <c r="B144" s="77">
        <v>138</v>
      </c>
      <c r="C144" s="46"/>
      <c r="D144" s="46"/>
      <c r="E144" s="46">
        <f t="shared" si="7"/>
        <v>0</v>
      </c>
      <c r="F144" s="114">
        <v>7.33</v>
      </c>
      <c r="G144" s="9">
        <f t="shared" si="8"/>
        <v>0</v>
      </c>
      <c r="H144" s="9"/>
      <c r="I144" s="46"/>
      <c r="J144" s="45"/>
      <c r="K144" s="46">
        <f t="shared" si="9"/>
        <v>0</v>
      </c>
    </row>
    <row r="145" spans="1:11" customFormat="1">
      <c r="A145" s="99"/>
      <c r="B145" s="77">
        <v>139</v>
      </c>
      <c r="C145" s="46">
        <v>66392</v>
      </c>
      <c r="D145" s="46">
        <v>68005</v>
      </c>
      <c r="E145" s="46">
        <f t="shared" si="7"/>
        <v>1613</v>
      </c>
      <c r="F145" s="90">
        <v>5.13</v>
      </c>
      <c r="G145" s="9">
        <f t="shared" si="8"/>
        <v>8274.69</v>
      </c>
      <c r="H145" s="9">
        <v>6000</v>
      </c>
      <c r="I145" s="46">
        <v>759318</v>
      </c>
      <c r="J145" s="45">
        <v>45665</v>
      </c>
      <c r="K145" s="46">
        <f t="shared" si="9"/>
        <v>-2274.6900000000005</v>
      </c>
    </row>
    <row r="146" spans="1:11" customFormat="1">
      <c r="A146" s="11"/>
      <c r="B146" s="77">
        <v>140</v>
      </c>
      <c r="C146" s="46">
        <v>11594</v>
      </c>
      <c r="D146" s="46">
        <v>11594</v>
      </c>
      <c r="E146" s="46">
        <f t="shared" si="7"/>
        <v>0</v>
      </c>
      <c r="F146" s="114">
        <v>7.33</v>
      </c>
      <c r="G146" s="9">
        <f t="shared" si="8"/>
        <v>0</v>
      </c>
      <c r="H146" s="9"/>
      <c r="I146" s="46"/>
      <c r="J146" s="45"/>
      <c r="K146" s="46">
        <f t="shared" si="9"/>
        <v>0</v>
      </c>
    </row>
    <row r="147" spans="1:11" customFormat="1">
      <c r="A147" s="11"/>
      <c r="B147" s="77">
        <v>141</v>
      </c>
      <c r="C147" s="46">
        <v>1989</v>
      </c>
      <c r="D147" s="46">
        <v>1989</v>
      </c>
      <c r="E147" s="46">
        <f t="shared" si="7"/>
        <v>0</v>
      </c>
      <c r="F147" s="114">
        <v>7.33</v>
      </c>
      <c r="G147" s="9">
        <f t="shared" si="8"/>
        <v>0</v>
      </c>
      <c r="H147" s="9">
        <v>1540</v>
      </c>
      <c r="I147" s="46">
        <v>372822</v>
      </c>
      <c r="J147" s="45">
        <v>45684</v>
      </c>
      <c r="K147" s="46">
        <f t="shared" si="9"/>
        <v>1540</v>
      </c>
    </row>
    <row r="148" spans="1:11" customFormat="1">
      <c r="A148" s="11"/>
      <c r="B148" s="91">
        <v>142.143</v>
      </c>
      <c r="C148" s="46">
        <v>34376</v>
      </c>
      <c r="D148" s="46">
        <v>34910</v>
      </c>
      <c r="E148" s="92">
        <f t="shared" si="7"/>
        <v>534</v>
      </c>
      <c r="F148" s="90">
        <v>0</v>
      </c>
      <c r="G148" s="9">
        <f t="shared" si="8"/>
        <v>0</v>
      </c>
      <c r="H148" s="9"/>
      <c r="I148" s="46"/>
      <c r="J148" s="45"/>
      <c r="K148" s="46">
        <f t="shared" si="9"/>
        <v>0</v>
      </c>
    </row>
    <row r="149" spans="1:11" customFormat="1">
      <c r="A149" s="97"/>
      <c r="B149" s="77">
        <v>144</v>
      </c>
      <c r="C149" s="46">
        <v>24123</v>
      </c>
      <c r="D149" s="46">
        <v>26209</v>
      </c>
      <c r="E149" s="46">
        <f t="shared" ref="E149" si="10">D149-C149</f>
        <v>2086</v>
      </c>
      <c r="F149" s="114">
        <v>7.33</v>
      </c>
      <c r="G149" s="9">
        <f t="shared" si="8"/>
        <v>15290.380000000001</v>
      </c>
      <c r="H149" s="9">
        <v>24259</v>
      </c>
      <c r="I149" s="46">
        <v>243034</v>
      </c>
      <c r="J149" s="45">
        <v>45660</v>
      </c>
      <c r="K149" s="46">
        <f t="shared" si="9"/>
        <v>8968.619999999999</v>
      </c>
    </row>
    <row r="150" spans="1:11" customFormat="1">
      <c r="A150" s="11"/>
      <c r="B150" s="77">
        <v>145</v>
      </c>
      <c r="C150" s="46">
        <v>3911</v>
      </c>
      <c r="D150" s="46">
        <v>3935</v>
      </c>
      <c r="E150" s="46">
        <f t="shared" ref="E150:E163" si="11">D150-C150</f>
        <v>24</v>
      </c>
      <c r="F150" s="114">
        <v>7.33</v>
      </c>
      <c r="G150" s="9">
        <f t="shared" si="8"/>
        <v>175.92000000000002</v>
      </c>
      <c r="H150" s="9">
        <v>300.52999999999997</v>
      </c>
      <c r="I150" s="46">
        <v>85532</v>
      </c>
      <c r="J150" s="45">
        <v>45660</v>
      </c>
      <c r="K150" s="46">
        <f t="shared" si="9"/>
        <v>124.60999999999996</v>
      </c>
    </row>
    <row r="151" spans="1:11" customFormat="1">
      <c r="A151" s="11"/>
      <c r="B151" s="77">
        <v>146</v>
      </c>
      <c r="C151" s="46"/>
      <c r="D151" s="46"/>
      <c r="E151" s="46">
        <f t="shared" si="11"/>
        <v>0</v>
      </c>
      <c r="F151" s="114">
        <v>7.33</v>
      </c>
      <c r="G151" s="9">
        <f t="shared" si="8"/>
        <v>0</v>
      </c>
      <c r="H151" s="9"/>
      <c r="I151" s="46"/>
      <c r="J151" s="45"/>
      <c r="K151" s="46">
        <f t="shared" si="9"/>
        <v>0</v>
      </c>
    </row>
    <row r="152" spans="1:11" customFormat="1">
      <c r="A152" s="11"/>
      <c r="B152" s="77">
        <v>147</v>
      </c>
      <c r="C152" s="46"/>
      <c r="D152" s="46"/>
      <c r="E152" s="46">
        <f t="shared" si="11"/>
        <v>0</v>
      </c>
      <c r="F152" s="114">
        <v>7.33</v>
      </c>
      <c r="G152" s="9">
        <f t="shared" si="8"/>
        <v>0</v>
      </c>
      <c r="H152" s="9"/>
      <c r="I152" s="46"/>
      <c r="J152" s="45"/>
      <c r="K152" s="46">
        <f t="shared" si="9"/>
        <v>0</v>
      </c>
    </row>
    <row r="153" spans="1:11" customFormat="1">
      <c r="A153" s="11"/>
      <c r="B153" s="77">
        <v>148</v>
      </c>
      <c r="C153" s="46">
        <v>60735</v>
      </c>
      <c r="D153" s="46">
        <v>61958</v>
      </c>
      <c r="E153" s="46">
        <f t="shared" si="11"/>
        <v>1223</v>
      </c>
      <c r="F153" s="114">
        <v>7.33</v>
      </c>
      <c r="G153" s="9">
        <f t="shared" si="8"/>
        <v>8964.59</v>
      </c>
      <c r="H153" s="9"/>
      <c r="I153" s="46"/>
      <c r="J153" s="45"/>
      <c r="K153" s="46">
        <f t="shared" ref="K153:K163" si="12">H153-G153</f>
        <v>-8964.59</v>
      </c>
    </row>
    <row r="154" spans="1:11" customFormat="1">
      <c r="A154" s="11"/>
      <c r="B154" s="77">
        <v>149</v>
      </c>
      <c r="C154" s="46"/>
      <c r="D154" s="46"/>
      <c r="E154" s="46">
        <f t="shared" si="11"/>
        <v>0</v>
      </c>
      <c r="F154" s="114">
        <v>7.33</v>
      </c>
      <c r="G154" s="9">
        <f t="shared" si="8"/>
        <v>0</v>
      </c>
      <c r="H154" s="9"/>
      <c r="I154" s="46"/>
      <c r="J154" s="45"/>
      <c r="K154" s="46">
        <f t="shared" si="12"/>
        <v>0</v>
      </c>
    </row>
    <row r="155" spans="1:11" customFormat="1">
      <c r="A155" s="11"/>
      <c r="B155" s="77">
        <v>150</v>
      </c>
      <c r="C155" s="46">
        <v>28703</v>
      </c>
      <c r="D155" s="46">
        <v>30129</v>
      </c>
      <c r="E155" s="46">
        <f t="shared" si="11"/>
        <v>1426</v>
      </c>
      <c r="F155" s="114">
        <v>7.33</v>
      </c>
      <c r="G155" s="9">
        <f t="shared" si="8"/>
        <v>10452.58</v>
      </c>
      <c r="H155" s="9">
        <v>11300</v>
      </c>
      <c r="I155" s="46">
        <v>397158</v>
      </c>
      <c r="J155" s="45">
        <v>45663</v>
      </c>
      <c r="K155" s="46">
        <f t="shared" si="12"/>
        <v>847.42000000000007</v>
      </c>
    </row>
    <row r="156" spans="1:11" customFormat="1">
      <c r="A156" s="97"/>
      <c r="B156" s="77">
        <v>151</v>
      </c>
      <c r="C156" s="46">
        <v>25</v>
      </c>
      <c r="D156" s="46">
        <v>25</v>
      </c>
      <c r="E156" s="46">
        <f t="shared" si="11"/>
        <v>0</v>
      </c>
      <c r="F156" s="114">
        <v>7.33</v>
      </c>
      <c r="G156" s="9">
        <f t="shared" si="8"/>
        <v>0</v>
      </c>
      <c r="H156" s="9"/>
      <c r="I156" s="46"/>
      <c r="J156" s="45"/>
      <c r="K156" s="46">
        <f t="shared" si="12"/>
        <v>0</v>
      </c>
    </row>
    <row r="157" spans="1:11" customFormat="1">
      <c r="A157" s="11"/>
      <c r="B157" s="77">
        <v>152</v>
      </c>
      <c r="C157" s="46"/>
      <c r="D157" s="46"/>
      <c r="E157" s="46">
        <f t="shared" si="11"/>
        <v>0</v>
      </c>
      <c r="F157" s="114">
        <v>7.33</v>
      </c>
      <c r="G157" s="9">
        <f t="shared" si="8"/>
        <v>0</v>
      </c>
      <c r="H157" s="9"/>
      <c r="I157" s="46"/>
      <c r="J157" s="45"/>
      <c r="K157" s="46">
        <f t="shared" si="12"/>
        <v>0</v>
      </c>
    </row>
    <row r="158" spans="1:11" customFormat="1">
      <c r="A158" s="11"/>
      <c r="B158" s="77">
        <v>153</v>
      </c>
      <c r="C158" s="46">
        <v>58695</v>
      </c>
      <c r="D158" s="46">
        <v>60616</v>
      </c>
      <c r="E158" s="46">
        <f t="shared" si="11"/>
        <v>1921</v>
      </c>
      <c r="F158" s="114">
        <v>7.33</v>
      </c>
      <c r="G158" s="9">
        <f t="shared" si="8"/>
        <v>14080.93</v>
      </c>
      <c r="H158" s="9"/>
      <c r="I158" s="46"/>
      <c r="J158" s="45"/>
      <c r="K158" s="46">
        <f t="shared" si="12"/>
        <v>-14080.93</v>
      </c>
    </row>
    <row r="159" spans="1:11" customFormat="1">
      <c r="A159" s="11"/>
      <c r="B159" s="77">
        <v>154</v>
      </c>
      <c r="C159" s="46">
        <v>35432</v>
      </c>
      <c r="D159" s="46">
        <v>36303</v>
      </c>
      <c r="E159" s="46">
        <f t="shared" si="11"/>
        <v>871</v>
      </c>
      <c r="F159" s="114">
        <v>7.33</v>
      </c>
      <c r="G159" s="9">
        <f t="shared" si="8"/>
        <v>6384.43</v>
      </c>
      <c r="H159" s="9"/>
      <c r="I159" s="46"/>
      <c r="J159" s="45"/>
      <c r="K159" s="46">
        <f t="shared" si="12"/>
        <v>-6384.43</v>
      </c>
    </row>
    <row r="160" spans="1:11" customFormat="1">
      <c r="A160" s="11"/>
      <c r="B160" s="77">
        <v>155</v>
      </c>
      <c r="C160" s="46">
        <v>47326</v>
      </c>
      <c r="D160" s="46">
        <v>47712</v>
      </c>
      <c r="E160" s="46">
        <f t="shared" si="11"/>
        <v>386</v>
      </c>
      <c r="F160" s="114">
        <v>7.33</v>
      </c>
      <c r="G160" s="9">
        <f t="shared" si="8"/>
        <v>2829.38</v>
      </c>
      <c r="H160" s="9"/>
      <c r="I160" s="46"/>
      <c r="J160" s="45"/>
      <c r="K160" s="46">
        <f t="shared" si="12"/>
        <v>-2829.38</v>
      </c>
    </row>
    <row r="161" spans="1:11" customFormat="1">
      <c r="A161" s="11"/>
      <c r="B161" s="77">
        <v>156</v>
      </c>
      <c r="C161" s="46">
        <v>73767</v>
      </c>
      <c r="D161" s="46">
        <v>74114</v>
      </c>
      <c r="E161" s="46">
        <f t="shared" si="11"/>
        <v>347</v>
      </c>
      <c r="F161" s="90">
        <v>5.13</v>
      </c>
      <c r="G161" s="9">
        <f t="shared" si="8"/>
        <v>1780.11</v>
      </c>
      <c r="H161" s="9">
        <v>4622.13</v>
      </c>
      <c r="I161" s="46">
        <v>274108</v>
      </c>
      <c r="J161" s="45">
        <v>45665</v>
      </c>
      <c r="K161" s="46">
        <f t="shared" si="12"/>
        <v>2842.0200000000004</v>
      </c>
    </row>
    <row r="162" spans="1:11" customFormat="1">
      <c r="A162" s="11"/>
      <c r="B162" s="77">
        <v>157</v>
      </c>
      <c r="C162" s="46"/>
      <c r="D162" s="46"/>
      <c r="E162" s="46">
        <f t="shared" si="11"/>
        <v>0</v>
      </c>
      <c r="F162" s="103">
        <v>7.33</v>
      </c>
      <c r="G162" s="9">
        <f t="shared" si="8"/>
        <v>0</v>
      </c>
      <c r="H162" s="9"/>
      <c r="I162" s="46"/>
      <c r="J162" s="45"/>
      <c r="K162" s="46">
        <f t="shared" si="12"/>
        <v>0</v>
      </c>
    </row>
    <row r="163" spans="1:11" customFormat="1">
      <c r="A163" s="11"/>
      <c r="B163" s="53" t="s">
        <v>21</v>
      </c>
      <c r="C163" s="46">
        <v>61121</v>
      </c>
      <c r="D163" s="46">
        <v>62091</v>
      </c>
      <c r="E163" s="46">
        <f t="shared" si="11"/>
        <v>970</v>
      </c>
      <c r="F163" s="103">
        <v>7.33</v>
      </c>
      <c r="G163" s="9">
        <f t="shared" si="8"/>
        <v>7110.1</v>
      </c>
      <c r="H163" s="9">
        <v>7110.1</v>
      </c>
      <c r="I163" s="46"/>
      <c r="J163" s="45"/>
      <c r="K163" s="46">
        <f t="shared" si="12"/>
        <v>0</v>
      </c>
    </row>
  </sheetData>
  <autoFilter ref="A6:K163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63">
    <cfRule type="cellIs" dxfId="12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K227"/>
  <sheetViews>
    <sheetView topLeftCell="A43" zoomScale="85" zoomScaleNormal="85" workbookViewId="0">
      <selection activeCell="C79" sqref="C79"/>
    </sheetView>
  </sheetViews>
  <sheetFormatPr defaultRowHeight="15"/>
  <cols>
    <col min="3" max="3" width="13.5703125" customWidth="1"/>
    <col min="4" max="4" width="11.7109375" bestFit="1" customWidth="1"/>
    <col min="7" max="7" width="12.28515625" customWidth="1"/>
    <col min="8" max="8" width="12.7109375" bestFit="1" customWidth="1"/>
    <col min="9" max="9" width="10.42578125" bestFit="1" customWidth="1"/>
    <col min="11" max="11" width="12.7109375" customWidth="1"/>
  </cols>
  <sheetData>
    <row r="1" spans="1:11">
      <c r="A1" s="127" t="s">
        <v>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.75">
      <c r="A3" s="128" t="s">
        <v>29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54">
        <v>2</v>
      </c>
      <c r="B4" s="54">
        <v>3</v>
      </c>
      <c r="C4" s="54">
        <v>4</v>
      </c>
      <c r="D4" s="54">
        <v>5</v>
      </c>
      <c r="E4" s="54">
        <v>6</v>
      </c>
      <c r="F4" s="54">
        <v>7</v>
      </c>
      <c r="G4" s="54">
        <v>8</v>
      </c>
      <c r="H4" s="54">
        <v>9</v>
      </c>
      <c r="I4" s="46">
        <v>10</v>
      </c>
      <c r="J4" s="45">
        <v>11</v>
      </c>
      <c r="K4" s="54">
        <v>12</v>
      </c>
    </row>
    <row r="5" spans="1:11">
      <c r="A5" s="129" t="s">
        <v>3</v>
      </c>
      <c r="B5" s="127" t="s">
        <v>14</v>
      </c>
      <c r="C5" s="127" t="s">
        <v>15</v>
      </c>
      <c r="D5" s="127"/>
      <c r="E5" s="127"/>
      <c r="F5" s="127"/>
      <c r="G5" s="127"/>
      <c r="H5" s="119" t="s">
        <v>5</v>
      </c>
      <c r="I5" s="123" t="s">
        <v>12</v>
      </c>
      <c r="J5" s="125" t="s">
        <v>13</v>
      </c>
      <c r="K5" s="119" t="s">
        <v>16</v>
      </c>
    </row>
    <row r="6" spans="1:11" ht="30">
      <c r="A6" s="130"/>
      <c r="B6" s="127"/>
      <c r="C6" s="55" t="s">
        <v>17</v>
      </c>
      <c r="D6" s="55" t="s">
        <v>18</v>
      </c>
      <c r="E6" s="54" t="s">
        <v>19</v>
      </c>
      <c r="F6" s="55" t="s">
        <v>11</v>
      </c>
      <c r="G6" s="55" t="s">
        <v>20</v>
      </c>
      <c r="H6" s="119"/>
      <c r="I6" s="124"/>
      <c r="J6" s="126"/>
      <c r="K6" s="119"/>
    </row>
    <row r="7" spans="1:11">
      <c r="A7" s="100"/>
      <c r="B7" s="7">
        <v>0</v>
      </c>
      <c r="C7" s="46">
        <v>63890</v>
      </c>
      <c r="D7" s="46">
        <v>63890</v>
      </c>
      <c r="E7" s="46">
        <f>D7-C7</f>
        <v>0</v>
      </c>
      <c r="F7" s="116">
        <v>7.33</v>
      </c>
      <c r="G7" s="46">
        <f t="shared" ref="G7:G71" si="0">F7*E7</f>
        <v>0</v>
      </c>
      <c r="H7" s="9"/>
      <c r="I7" s="46"/>
      <c r="J7" s="45"/>
      <c r="K7" s="46">
        <f>янв.25!K7+H7-G7</f>
        <v>0</v>
      </c>
    </row>
    <row r="8" spans="1:11">
      <c r="A8" s="19"/>
      <c r="B8" s="94">
        <v>1</v>
      </c>
      <c r="C8" s="46">
        <v>54892</v>
      </c>
      <c r="D8" s="46">
        <v>55332</v>
      </c>
      <c r="E8" s="46">
        <f t="shared" ref="E8:E72" si="1">D8-C8</f>
        <v>440</v>
      </c>
      <c r="F8" s="116">
        <v>7.33</v>
      </c>
      <c r="G8" s="46">
        <f t="shared" si="0"/>
        <v>3225.2</v>
      </c>
      <c r="H8" s="9"/>
      <c r="I8" s="46"/>
      <c r="J8" s="45"/>
      <c r="K8" s="46">
        <f>янв.25!K8+H8-G8</f>
        <v>-6846.2199999999993</v>
      </c>
    </row>
    <row r="9" spans="1:11">
      <c r="A9" s="19"/>
      <c r="B9" s="94">
        <v>2</v>
      </c>
      <c r="C9" s="46">
        <v>7688</v>
      </c>
      <c r="D9" s="46">
        <v>7768</v>
      </c>
      <c r="E9" s="46">
        <f t="shared" si="1"/>
        <v>80</v>
      </c>
      <c r="F9" s="116">
        <v>7.33</v>
      </c>
      <c r="G9" s="46">
        <f t="shared" si="0"/>
        <v>586.4</v>
      </c>
      <c r="H9" s="9"/>
      <c r="I9" s="46"/>
      <c r="J9" s="45"/>
      <c r="K9" s="46">
        <f>янв.25!K9+H9-G9</f>
        <v>-2360.2600000000002</v>
      </c>
    </row>
    <row r="10" spans="1:11">
      <c r="A10" s="11"/>
      <c r="B10" s="18">
        <v>3</v>
      </c>
      <c r="C10" s="46">
        <v>31656</v>
      </c>
      <c r="D10" s="46">
        <v>31784</v>
      </c>
      <c r="E10" s="70">
        <f t="shared" si="1"/>
        <v>128</v>
      </c>
      <c r="F10" s="116">
        <v>7.33</v>
      </c>
      <c r="G10" s="46">
        <f t="shared" si="0"/>
        <v>938.24</v>
      </c>
      <c r="H10" s="9"/>
      <c r="I10" s="46"/>
      <c r="J10" s="45"/>
      <c r="K10" s="46">
        <f>янв.25!K10+H10-G10</f>
        <v>-2081.7200000000003</v>
      </c>
    </row>
    <row r="11" spans="1:11">
      <c r="A11" s="11"/>
      <c r="B11" s="94">
        <v>4</v>
      </c>
      <c r="C11" s="46">
        <v>81951</v>
      </c>
      <c r="D11" s="46">
        <v>81951</v>
      </c>
      <c r="E11" s="46">
        <f t="shared" si="1"/>
        <v>0</v>
      </c>
      <c r="F11" s="90">
        <v>0</v>
      </c>
      <c r="G11" s="46">
        <f t="shared" si="0"/>
        <v>0</v>
      </c>
      <c r="H11" s="9"/>
      <c r="I11" s="46"/>
      <c r="J11" s="45"/>
      <c r="K11" s="46">
        <f>янв.25!K11+H11-G11</f>
        <v>0</v>
      </c>
    </row>
    <row r="12" spans="1:11">
      <c r="A12" s="11"/>
      <c r="B12" s="94">
        <v>5</v>
      </c>
      <c r="C12" s="46"/>
      <c r="D12" s="46"/>
      <c r="E12" s="46">
        <f t="shared" si="1"/>
        <v>0</v>
      </c>
      <c r="F12" s="116">
        <v>7.33</v>
      </c>
      <c r="G12" s="46">
        <f t="shared" si="0"/>
        <v>0</v>
      </c>
      <c r="H12" s="9"/>
      <c r="I12" s="46"/>
      <c r="J12" s="45"/>
      <c r="K12" s="46">
        <f>янв.25!K12+H12-G12</f>
        <v>0</v>
      </c>
    </row>
    <row r="13" spans="1:11">
      <c r="A13" s="11"/>
      <c r="B13" s="94">
        <v>6</v>
      </c>
      <c r="C13" s="46"/>
      <c r="D13" s="46"/>
      <c r="E13" s="46">
        <f t="shared" si="1"/>
        <v>0</v>
      </c>
      <c r="F13" s="116">
        <v>7.33</v>
      </c>
      <c r="G13" s="46">
        <f t="shared" si="0"/>
        <v>0</v>
      </c>
      <c r="H13" s="9"/>
      <c r="I13" s="46"/>
      <c r="J13" s="45"/>
      <c r="K13" s="46">
        <f>янв.25!K13+H13-G13</f>
        <v>0</v>
      </c>
    </row>
    <row r="14" spans="1:11">
      <c r="A14" s="99"/>
      <c r="B14" s="94">
        <v>7</v>
      </c>
      <c r="C14" s="46"/>
      <c r="D14" s="46"/>
      <c r="E14" s="46">
        <f t="shared" si="1"/>
        <v>0</v>
      </c>
      <c r="F14" s="116">
        <v>7.33</v>
      </c>
      <c r="G14" s="46">
        <f t="shared" si="0"/>
        <v>0</v>
      </c>
      <c r="H14" s="9"/>
      <c r="I14" s="46"/>
      <c r="J14" s="45"/>
      <c r="K14" s="46">
        <f>янв.25!K14+H14-G14</f>
        <v>0</v>
      </c>
    </row>
    <row r="15" spans="1:11">
      <c r="A15" s="99"/>
      <c r="B15" s="94">
        <v>8</v>
      </c>
      <c r="C15" s="46">
        <v>16</v>
      </c>
      <c r="D15" s="46">
        <v>16</v>
      </c>
      <c r="E15" s="46">
        <f t="shared" si="1"/>
        <v>0</v>
      </c>
      <c r="F15" s="116">
        <v>7.33</v>
      </c>
      <c r="G15" s="46">
        <f t="shared" si="0"/>
        <v>0</v>
      </c>
      <c r="H15" s="9"/>
      <c r="I15" s="46"/>
      <c r="J15" s="45"/>
      <c r="K15" s="46">
        <f>янв.25!K15+H15-G15</f>
        <v>-109.95</v>
      </c>
    </row>
    <row r="16" spans="1:11">
      <c r="A16" s="99"/>
      <c r="B16" s="94">
        <v>9</v>
      </c>
      <c r="C16" s="46"/>
      <c r="D16" s="46"/>
      <c r="E16" s="46">
        <f t="shared" si="1"/>
        <v>0</v>
      </c>
      <c r="F16" s="116">
        <v>7.33</v>
      </c>
      <c r="G16" s="46">
        <f t="shared" si="0"/>
        <v>0</v>
      </c>
      <c r="H16" s="9"/>
      <c r="I16" s="46"/>
      <c r="J16" s="45"/>
      <c r="K16" s="46">
        <f>янв.25!K16+H16-G16</f>
        <v>0</v>
      </c>
    </row>
    <row r="17" spans="1:11">
      <c r="A17" s="11"/>
      <c r="B17" s="94">
        <v>10</v>
      </c>
      <c r="C17" s="46">
        <v>10287</v>
      </c>
      <c r="D17" s="46">
        <v>10287</v>
      </c>
      <c r="E17" s="46">
        <f t="shared" si="1"/>
        <v>0</v>
      </c>
      <c r="F17" s="116">
        <v>7.33</v>
      </c>
      <c r="G17" s="46">
        <f t="shared" si="0"/>
        <v>0</v>
      </c>
      <c r="H17" s="9"/>
      <c r="I17" s="46"/>
      <c r="J17" s="45"/>
      <c r="K17" s="46">
        <f>янв.25!K17+H17-G17</f>
        <v>0</v>
      </c>
    </row>
    <row r="18" spans="1:11">
      <c r="A18" s="99"/>
      <c r="B18" s="18">
        <v>11</v>
      </c>
      <c r="C18" s="46"/>
      <c r="D18" s="46"/>
      <c r="E18" s="70">
        <f t="shared" si="1"/>
        <v>0</v>
      </c>
      <c r="F18" s="116">
        <v>7.33</v>
      </c>
      <c r="G18" s="46">
        <f t="shared" si="0"/>
        <v>0</v>
      </c>
      <c r="H18" s="9"/>
      <c r="I18" s="46"/>
      <c r="J18" s="45"/>
      <c r="K18" s="46">
        <f>янв.25!K18+H18-G18</f>
        <v>0</v>
      </c>
    </row>
    <row r="19" spans="1:11">
      <c r="A19" s="99"/>
      <c r="B19" s="91">
        <v>12</v>
      </c>
      <c r="C19" s="46">
        <v>65359</v>
      </c>
      <c r="D19" s="46">
        <v>65359</v>
      </c>
      <c r="E19" s="93">
        <f t="shared" si="1"/>
        <v>0</v>
      </c>
      <c r="F19" s="90">
        <v>0</v>
      </c>
      <c r="G19" s="92">
        <f t="shared" si="0"/>
        <v>0</v>
      </c>
      <c r="H19" s="9"/>
      <c r="I19" s="46"/>
      <c r="J19" s="45"/>
      <c r="K19" s="92">
        <f>янв.25!K19+H19-G19</f>
        <v>0</v>
      </c>
    </row>
    <row r="20" spans="1:11">
      <c r="A20" s="11"/>
      <c r="B20" s="94">
        <v>13</v>
      </c>
      <c r="C20" s="46">
        <v>22451</v>
      </c>
      <c r="D20" s="46">
        <v>23436</v>
      </c>
      <c r="E20" s="46">
        <f t="shared" si="1"/>
        <v>985</v>
      </c>
      <c r="F20" s="116">
        <v>7.33</v>
      </c>
      <c r="G20" s="46">
        <f t="shared" si="0"/>
        <v>7220.05</v>
      </c>
      <c r="H20" s="9">
        <v>8554.11</v>
      </c>
      <c r="I20" s="46">
        <v>525</v>
      </c>
      <c r="J20" s="45">
        <v>45705</v>
      </c>
      <c r="K20" s="46">
        <f>янв.25!K20+H20-G20</f>
        <v>-689.02000000000044</v>
      </c>
    </row>
    <row r="21" spans="1:11">
      <c r="A21" s="19"/>
      <c r="B21" s="94">
        <v>14</v>
      </c>
      <c r="C21" s="46">
        <v>6734</v>
      </c>
      <c r="D21" s="46">
        <v>7047</v>
      </c>
      <c r="E21" s="46">
        <f t="shared" si="1"/>
        <v>313</v>
      </c>
      <c r="F21" s="116">
        <v>7.33</v>
      </c>
      <c r="G21" s="46">
        <f t="shared" si="0"/>
        <v>2294.29</v>
      </c>
      <c r="H21" s="9">
        <v>2213.66</v>
      </c>
      <c r="I21" s="46">
        <v>529</v>
      </c>
      <c r="J21" s="45">
        <v>45705</v>
      </c>
      <c r="K21" s="46">
        <f>янв.25!K21+H21-G21</f>
        <v>-505.77</v>
      </c>
    </row>
    <row r="22" spans="1:11">
      <c r="A22" s="11"/>
      <c r="B22" s="94">
        <v>15</v>
      </c>
      <c r="C22" s="46">
        <v>33322</v>
      </c>
      <c r="D22" s="46">
        <v>34637</v>
      </c>
      <c r="E22" s="46">
        <f t="shared" si="1"/>
        <v>1315</v>
      </c>
      <c r="F22" s="90">
        <v>5.13</v>
      </c>
      <c r="G22" s="46">
        <f t="shared" si="0"/>
        <v>6745.95</v>
      </c>
      <c r="H22" s="9"/>
      <c r="I22" s="46"/>
      <c r="J22" s="45"/>
      <c r="K22" s="46">
        <f>янв.25!K22+H22-G22</f>
        <v>-15723.45</v>
      </c>
    </row>
    <row r="23" spans="1:11">
      <c r="A23" s="99"/>
      <c r="B23" s="94">
        <v>16</v>
      </c>
      <c r="C23" s="46">
        <v>5662</v>
      </c>
      <c r="D23" s="46">
        <v>5662</v>
      </c>
      <c r="E23" s="46">
        <f t="shared" si="1"/>
        <v>0</v>
      </c>
      <c r="F23" s="116">
        <v>7.33</v>
      </c>
      <c r="G23" s="46">
        <f t="shared" si="0"/>
        <v>0</v>
      </c>
      <c r="H23" s="9"/>
      <c r="I23" s="46"/>
      <c r="J23" s="45"/>
      <c r="K23" s="46">
        <f>янв.25!K23+H23-G23</f>
        <v>0</v>
      </c>
    </row>
    <row r="24" spans="1:11">
      <c r="A24" s="99"/>
      <c r="B24" s="94">
        <v>17</v>
      </c>
      <c r="C24" s="46">
        <v>2263</v>
      </c>
      <c r="D24" s="46">
        <v>2263</v>
      </c>
      <c r="E24" s="46">
        <f t="shared" si="1"/>
        <v>0</v>
      </c>
      <c r="F24" s="90">
        <v>5.13</v>
      </c>
      <c r="G24" s="46">
        <f t="shared" si="0"/>
        <v>0</v>
      </c>
      <c r="H24" s="9"/>
      <c r="I24" s="46"/>
      <c r="J24" s="45"/>
      <c r="K24" s="46">
        <f>янв.25!K24+H24-G24</f>
        <v>0</v>
      </c>
    </row>
    <row r="25" spans="1:11">
      <c r="A25" s="11"/>
      <c r="B25" s="94">
        <v>18</v>
      </c>
      <c r="C25" s="46">
        <v>2996</v>
      </c>
      <c r="D25" s="46">
        <v>2996</v>
      </c>
      <c r="E25" s="46">
        <f t="shared" si="1"/>
        <v>0</v>
      </c>
      <c r="F25" s="90">
        <v>5.13</v>
      </c>
      <c r="G25" s="46">
        <f t="shared" si="0"/>
        <v>0</v>
      </c>
      <c r="H25" s="9"/>
      <c r="I25" s="46"/>
      <c r="J25" s="45"/>
      <c r="K25" s="46">
        <f>янв.25!K25+H25-G25</f>
        <v>0</v>
      </c>
    </row>
    <row r="26" spans="1:11">
      <c r="A26" s="11"/>
      <c r="B26" s="94">
        <v>19</v>
      </c>
      <c r="C26" s="46">
        <v>46269</v>
      </c>
      <c r="D26" s="46">
        <v>46544</v>
      </c>
      <c r="E26" s="95">
        <f t="shared" si="1"/>
        <v>275</v>
      </c>
      <c r="F26" s="90">
        <v>5.13</v>
      </c>
      <c r="G26" s="46">
        <f t="shared" si="0"/>
        <v>1410.75</v>
      </c>
      <c r="H26" s="9">
        <v>2000</v>
      </c>
      <c r="I26" s="46">
        <v>308143</v>
      </c>
      <c r="J26" s="45">
        <v>45698</v>
      </c>
      <c r="K26" s="46">
        <f>янв.25!K26+H26-G26</f>
        <v>193.75</v>
      </c>
    </row>
    <row r="27" spans="1:11">
      <c r="A27" s="99"/>
      <c r="B27" s="94">
        <v>20</v>
      </c>
      <c r="C27" s="46"/>
      <c r="D27" s="46"/>
      <c r="E27" s="46">
        <f t="shared" si="1"/>
        <v>0</v>
      </c>
      <c r="F27" s="116">
        <v>7.33</v>
      </c>
      <c r="G27" s="46">
        <f t="shared" si="0"/>
        <v>0</v>
      </c>
      <c r="H27" s="9"/>
      <c r="I27" s="46"/>
      <c r="J27" s="45"/>
      <c r="K27" s="46">
        <f>янв.25!K27+H27-G27</f>
        <v>0</v>
      </c>
    </row>
    <row r="28" spans="1:11">
      <c r="A28" s="99"/>
      <c r="B28" s="91">
        <v>21</v>
      </c>
      <c r="C28" s="46">
        <v>68521</v>
      </c>
      <c r="D28" s="46">
        <v>69142</v>
      </c>
      <c r="E28" s="92">
        <f t="shared" si="1"/>
        <v>621</v>
      </c>
      <c r="F28" s="90">
        <v>0</v>
      </c>
      <c r="G28" s="92">
        <f t="shared" si="0"/>
        <v>0</v>
      </c>
      <c r="H28" s="9"/>
      <c r="I28" s="46"/>
      <c r="J28" s="45"/>
      <c r="K28" s="92">
        <f>янв.25!K28+H28-G28</f>
        <v>0</v>
      </c>
    </row>
    <row r="29" spans="1:11">
      <c r="A29" s="99"/>
      <c r="B29" s="91">
        <v>22</v>
      </c>
      <c r="C29" s="46">
        <v>28503</v>
      </c>
      <c r="D29" s="46">
        <v>28799</v>
      </c>
      <c r="E29" s="93">
        <f t="shared" si="1"/>
        <v>296</v>
      </c>
      <c r="F29" s="90">
        <v>0</v>
      </c>
      <c r="G29" s="92">
        <f t="shared" si="0"/>
        <v>0</v>
      </c>
      <c r="H29" s="9"/>
      <c r="I29" s="46"/>
      <c r="J29" s="45"/>
      <c r="K29" s="92">
        <f>янв.25!K29+H29-G29</f>
        <v>0</v>
      </c>
    </row>
    <row r="30" spans="1:11">
      <c r="A30" s="11"/>
      <c r="B30" s="94">
        <v>23</v>
      </c>
      <c r="C30" s="46">
        <v>107530</v>
      </c>
      <c r="D30" s="46">
        <v>108997</v>
      </c>
      <c r="E30" s="95">
        <f t="shared" si="1"/>
        <v>1467</v>
      </c>
      <c r="F30" s="90">
        <v>5.13</v>
      </c>
      <c r="G30" s="46">
        <f t="shared" si="0"/>
        <v>7525.71</v>
      </c>
      <c r="H30" s="9">
        <v>8700</v>
      </c>
      <c r="I30" s="46">
        <v>843586</v>
      </c>
      <c r="J30" s="45">
        <v>45698</v>
      </c>
      <c r="K30" s="46">
        <f>янв.25!K30+H30-G30</f>
        <v>94.330000000000837</v>
      </c>
    </row>
    <row r="31" spans="1:11">
      <c r="A31" s="11"/>
      <c r="B31" s="94">
        <v>24</v>
      </c>
      <c r="C31" s="46">
        <v>7531</v>
      </c>
      <c r="D31" s="46">
        <v>7531</v>
      </c>
      <c r="E31" s="46">
        <f t="shared" si="1"/>
        <v>0</v>
      </c>
      <c r="F31" s="116">
        <v>7.33</v>
      </c>
      <c r="G31" s="46">
        <f t="shared" si="0"/>
        <v>0</v>
      </c>
      <c r="H31" s="9"/>
      <c r="I31" s="46"/>
      <c r="J31" s="45"/>
      <c r="K31" s="46">
        <f>янв.25!K31+H31-G31</f>
        <v>0</v>
      </c>
    </row>
    <row r="32" spans="1:11">
      <c r="A32" s="11"/>
      <c r="B32" s="94">
        <v>25</v>
      </c>
      <c r="C32" s="46">
        <v>3595</v>
      </c>
      <c r="D32" s="46">
        <v>3595</v>
      </c>
      <c r="E32" s="46">
        <f t="shared" si="1"/>
        <v>0</v>
      </c>
      <c r="F32" s="116">
        <v>7.33</v>
      </c>
      <c r="G32" s="46">
        <f t="shared" si="0"/>
        <v>0</v>
      </c>
      <c r="H32" s="9"/>
      <c r="I32" s="46"/>
      <c r="J32" s="45"/>
      <c r="K32" s="46">
        <f>янв.25!K32+H32-G32</f>
        <v>-109.95</v>
      </c>
    </row>
    <row r="33" spans="1:11">
      <c r="A33" s="11"/>
      <c r="B33" s="94">
        <v>26</v>
      </c>
      <c r="C33" s="46">
        <v>725</v>
      </c>
      <c r="D33" s="46">
        <v>725</v>
      </c>
      <c r="E33" s="46">
        <f t="shared" si="1"/>
        <v>0</v>
      </c>
      <c r="F33" s="116">
        <v>7.33</v>
      </c>
      <c r="G33" s="46">
        <f t="shared" si="0"/>
        <v>0</v>
      </c>
      <c r="H33" s="9"/>
      <c r="I33" s="46"/>
      <c r="J33" s="45"/>
      <c r="K33" s="46">
        <f>янв.25!K33+H33-G33</f>
        <v>0</v>
      </c>
    </row>
    <row r="34" spans="1:11">
      <c r="A34" s="11"/>
      <c r="B34" s="18">
        <v>27</v>
      </c>
      <c r="C34" s="46">
        <v>60900</v>
      </c>
      <c r="D34" s="46">
        <v>61632</v>
      </c>
      <c r="E34" s="70">
        <f t="shared" si="1"/>
        <v>732</v>
      </c>
      <c r="F34" s="90">
        <v>5.13</v>
      </c>
      <c r="G34" s="46">
        <f t="shared" si="0"/>
        <v>3755.16</v>
      </c>
      <c r="H34" s="9"/>
      <c r="I34" s="46"/>
      <c r="J34" s="45"/>
      <c r="K34" s="46">
        <f>янв.25!K34+H34-G34</f>
        <v>-8869.77</v>
      </c>
    </row>
    <row r="35" spans="1:11">
      <c r="A35" s="11"/>
      <c r="B35" s="94">
        <v>28</v>
      </c>
      <c r="C35" s="46">
        <v>81280</v>
      </c>
      <c r="D35" s="46">
        <v>81788</v>
      </c>
      <c r="E35" s="46">
        <f t="shared" si="1"/>
        <v>508</v>
      </c>
      <c r="F35" s="90">
        <v>5.13</v>
      </c>
      <c r="G35" s="46">
        <f t="shared" si="0"/>
        <v>2606.04</v>
      </c>
      <c r="H35" s="9">
        <v>2500</v>
      </c>
      <c r="I35" s="46">
        <v>554029</v>
      </c>
      <c r="J35" s="45">
        <v>45701</v>
      </c>
      <c r="K35" s="46">
        <f>янв.25!K35+H35-G35</f>
        <v>-1178.9099999999999</v>
      </c>
    </row>
    <row r="36" spans="1:11">
      <c r="A36" s="11"/>
      <c r="B36" s="94">
        <v>29</v>
      </c>
      <c r="C36" s="46">
        <v>13341</v>
      </c>
      <c r="D36" s="46">
        <v>13520</v>
      </c>
      <c r="E36" s="46">
        <f t="shared" si="1"/>
        <v>179</v>
      </c>
      <c r="F36" s="116">
        <v>0</v>
      </c>
      <c r="G36" s="46">
        <f t="shared" si="0"/>
        <v>0</v>
      </c>
      <c r="H36" s="9"/>
      <c r="I36" s="46"/>
      <c r="J36" s="45"/>
      <c r="K36" s="46">
        <f>янв.25!K36+H36-G36</f>
        <v>0</v>
      </c>
    </row>
    <row r="37" spans="1:11">
      <c r="A37" s="11"/>
      <c r="B37" s="94">
        <v>30</v>
      </c>
      <c r="C37" s="46">
        <v>2763</v>
      </c>
      <c r="D37" s="46">
        <v>2763</v>
      </c>
      <c r="E37" s="46">
        <f t="shared" si="1"/>
        <v>0</v>
      </c>
      <c r="F37" s="116">
        <v>7.33</v>
      </c>
      <c r="G37" s="46">
        <f t="shared" si="0"/>
        <v>0</v>
      </c>
      <c r="H37" s="9">
        <v>1600</v>
      </c>
      <c r="I37" s="46">
        <v>489758</v>
      </c>
      <c r="J37" s="45">
        <v>45707</v>
      </c>
      <c r="K37" s="46">
        <f>янв.25!K37+H37-G37</f>
        <v>896.31999999999994</v>
      </c>
    </row>
    <row r="38" spans="1:11">
      <c r="A38" s="11"/>
      <c r="B38" s="18">
        <v>31</v>
      </c>
      <c r="C38" s="46">
        <v>46125</v>
      </c>
      <c r="D38" s="46">
        <v>47041</v>
      </c>
      <c r="E38" s="46">
        <f t="shared" si="1"/>
        <v>916</v>
      </c>
      <c r="F38" s="116">
        <v>7.33</v>
      </c>
      <c r="G38" s="46">
        <f t="shared" si="0"/>
        <v>6714.28</v>
      </c>
      <c r="H38" s="9">
        <v>7330</v>
      </c>
      <c r="I38" s="46">
        <v>951428</v>
      </c>
      <c r="J38" s="45">
        <v>45716</v>
      </c>
      <c r="K38" s="46">
        <f>янв.25!K38+H38-G38</f>
        <v>-205.23999999999978</v>
      </c>
    </row>
    <row r="39" spans="1:11">
      <c r="A39" s="11"/>
      <c r="B39" s="94">
        <v>32</v>
      </c>
      <c r="C39" s="46"/>
      <c r="D39" s="46"/>
      <c r="E39" s="46">
        <f t="shared" si="1"/>
        <v>0</v>
      </c>
      <c r="F39" s="116">
        <v>7.33</v>
      </c>
      <c r="G39" s="46">
        <f t="shared" si="0"/>
        <v>0</v>
      </c>
      <c r="H39" s="9"/>
      <c r="I39" s="46"/>
      <c r="J39" s="45"/>
      <c r="K39" s="46">
        <f>янв.25!K39+H39-G39</f>
        <v>0</v>
      </c>
    </row>
    <row r="40" spans="1:11">
      <c r="A40" s="11"/>
      <c r="B40" s="94">
        <v>33</v>
      </c>
      <c r="C40" s="46">
        <v>25763</v>
      </c>
      <c r="D40" s="46">
        <v>27327</v>
      </c>
      <c r="E40" s="46">
        <f t="shared" si="1"/>
        <v>1564</v>
      </c>
      <c r="F40" s="90">
        <v>5.13</v>
      </c>
      <c r="G40" s="46">
        <f t="shared" si="0"/>
        <v>8023.32</v>
      </c>
      <c r="H40" s="9">
        <v>10000</v>
      </c>
      <c r="I40" s="46">
        <v>159250</v>
      </c>
      <c r="J40" s="45">
        <v>45715</v>
      </c>
      <c r="K40" s="46">
        <f>янв.25!K40+H40-G40</f>
        <v>-8144.8099999999995</v>
      </c>
    </row>
    <row r="41" spans="1:11">
      <c r="A41" s="11"/>
      <c r="B41" s="94">
        <v>34</v>
      </c>
      <c r="C41" s="46"/>
      <c r="D41" s="46"/>
      <c r="E41" s="46">
        <f t="shared" si="1"/>
        <v>0</v>
      </c>
      <c r="F41" s="116">
        <v>7.33</v>
      </c>
      <c r="G41" s="46">
        <f t="shared" si="0"/>
        <v>0</v>
      </c>
      <c r="H41" s="9"/>
      <c r="I41" s="46"/>
      <c r="J41" s="45"/>
      <c r="K41" s="46">
        <f>янв.25!K41+H41-G41</f>
        <v>0</v>
      </c>
    </row>
    <row r="42" spans="1:11">
      <c r="A42" s="11"/>
      <c r="B42" s="94">
        <v>35</v>
      </c>
      <c r="C42" s="46">
        <v>8018</v>
      </c>
      <c r="D42" s="46">
        <v>8018</v>
      </c>
      <c r="E42" s="46">
        <f t="shared" si="1"/>
        <v>0</v>
      </c>
      <c r="F42" s="90">
        <v>5.13</v>
      </c>
      <c r="G42" s="46">
        <f t="shared" si="0"/>
        <v>0</v>
      </c>
      <c r="H42" s="9"/>
      <c r="I42" s="46"/>
      <c r="J42" s="45"/>
      <c r="K42" s="46">
        <f>янв.25!K42+H42-G42</f>
        <v>0</v>
      </c>
    </row>
    <row r="43" spans="1:11">
      <c r="A43" s="11"/>
      <c r="B43" s="94">
        <v>36</v>
      </c>
      <c r="C43" s="46">
        <v>51908</v>
      </c>
      <c r="D43" s="46">
        <v>51908</v>
      </c>
      <c r="E43" s="46">
        <f t="shared" si="1"/>
        <v>0</v>
      </c>
      <c r="F43" s="90">
        <v>5.13</v>
      </c>
      <c r="G43" s="46">
        <f t="shared" si="0"/>
        <v>0</v>
      </c>
      <c r="H43" s="9"/>
      <c r="I43" s="46"/>
      <c r="J43" s="45"/>
      <c r="K43" s="46">
        <f>янв.25!K43+H43-G43</f>
        <v>-4242.51</v>
      </c>
    </row>
    <row r="44" spans="1:11">
      <c r="A44" s="11"/>
      <c r="B44" s="94">
        <v>37</v>
      </c>
      <c r="C44" s="46">
        <v>22998</v>
      </c>
      <c r="D44" s="46">
        <v>22998</v>
      </c>
      <c r="E44" s="46">
        <f t="shared" si="1"/>
        <v>0</v>
      </c>
      <c r="F44" s="90">
        <v>5.13</v>
      </c>
      <c r="G44" s="46">
        <f t="shared" si="0"/>
        <v>0</v>
      </c>
      <c r="H44" s="9">
        <v>1000</v>
      </c>
      <c r="I44" s="46">
        <v>119114</v>
      </c>
      <c r="J44" s="45">
        <v>45692</v>
      </c>
      <c r="K44" s="46">
        <f>янв.25!K44+H44-G44</f>
        <v>-698.03</v>
      </c>
    </row>
    <row r="45" spans="1:11">
      <c r="A45" s="11"/>
      <c r="B45" s="94">
        <v>38.39</v>
      </c>
      <c r="C45" s="46"/>
      <c r="D45" s="46"/>
      <c r="E45" s="46">
        <f t="shared" si="1"/>
        <v>0</v>
      </c>
      <c r="F45" s="116">
        <v>7.33</v>
      </c>
      <c r="G45" s="46">
        <f t="shared" si="0"/>
        <v>0</v>
      </c>
      <c r="H45" s="9"/>
      <c r="I45" s="46"/>
      <c r="J45" s="45"/>
      <c r="K45" s="46">
        <f>янв.25!K45+H45-G45</f>
        <v>0</v>
      </c>
    </row>
    <row r="46" spans="1:11">
      <c r="A46" s="11"/>
      <c r="B46" s="94">
        <v>40</v>
      </c>
      <c r="C46" s="46">
        <v>186838</v>
      </c>
      <c r="D46" s="46">
        <v>186838</v>
      </c>
      <c r="E46" s="95">
        <f t="shared" si="1"/>
        <v>0</v>
      </c>
      <c r="F46" s="90">
        <v>0</v>
      </c>
      <c r="G46" s="46">
        <f t="shared" si="0"/>
        <v>0</v>
      </c>
      <c r="H46" s="9"/>
      <c r="I46" s="46"/>
      <c r="J46" s="45"/>
      <c r="K46" s="46">
        <f>янв.25!K46+H46-G46</f>
        <v>0</v>
      </c>
    </row>
    <row r="47" spans="1:11">
      <c r="A47" s="11"/>
      <c r="B47" s="94">
        <v>41</v>
      </c>
      <c r="C47" s="46">
        <v>78573</v>
      </c>
      <c r="D47" s="46">
        <v>80276</v>
      </c>
      <c r="E47" s="46">
        <f t="shared" si="1"/>
        <v>1703</v>
      </c>
      <c r="F47" s="116">
        <v>7.33</v>
      </c>
      <c r="G47" s="46">
        <f t="shared" si="0"/>
        <v>12482.99</v>
      </c>
      <c r="H47" s="9">
        <v>8787</v>
      </c>
      <c r="I47" s="46">
        <v>185471</v>
      </c>
      <c r="J47" s="45">
        <v>45692</v>
      </c>
      <c r="K47" s="46">
        <f>янв.25!K47+H47-G47</f>
        <v>-19653.400000000001</v>
      </c>
    </row>
    <row r="48" spans="1:11">
      <c r="A48" s="11"/>
      <c r="B48" s="91">
        <v>42</v>
      </c>
      <c r="C48" s="46">
        <v>237888</v>
      </c>
      <c r="D48" s="46">
        <v>238333</v>
      </c>
      <c r="E48" s="93">
        <f t="shared" si="1"/>
        <v>445</v>
      </c>
      <c r="F48" s="90">
        <v>0</v>
      </c>
      <c r="G48" s="92">
        <f t="shared" si="0"/>
        <v>0</v>
      </c>
      <c r="H48" s="9"/>
      <c r="I48" s="46"/>
      <c r="J48" s="45"/>
      <c r="K48" s="92">
        <f>янв.25!K48+H48-G48</f>
        <v>0</v>
      </c>
    </row>
    <row r="49" spans="1:11">
      <c r="A49" s="11"/>
      <c r="B49" s="94">
        <v>43</v>
      </c>
      <c r="C49" s="46">
        <v>139598</v>
      </c>
      <c r="D49" s="46">
        <v>139986</v>
      </c>
      <c r="E49" s="95">
        <f t="shared" si="1"/>
        <v>388</v>
      </c>
      <c r="F49" s="90">
        <v>5.13</v>
      </c>
      <c r="G49" s="46">
        <f t="shared" si="0"/>
        <v>1990.44</v>
      </c>
      <c r="H49" s="9">
        <v>4755.51</v>
      </c>
      <c r="I49" s="46">
        <v>137726</v>
      </c>
      <c r="J49" s="45">
        <v>45692</v>
      </c>
      <c r="K49" s="46">
        <f>янв.25!K49+H49-G49</f>
        <v>-1990.44</v>
      </c>
    </row>
    <row r="50" spans="1:11">
      <c r="A50" s="11"/>
      <c r="B50" s="94">
        <v>44</v>
      </c>
      <c r="C50" s="46"/>
      <c r="D50" s="46"/>
      <c r="E50" s="46">
        <f t="shared" si="1"/>
        <v>0</v>
      </c>
      <c r="F50" s="116">
        <v>7.33</v>
      </c>
      <c r="G50" s="46">
        <f t="shared" si="0"/>
        <v>0</v>
      </c>
      <c r="H50" s="9"/>
      <c r="I50" s="46"/>
      <c r="J50" s="45"/>
      <c r="K50" s="46">
        <f>янв.25!K50+H50-G50</f>
        <v>0</v>
      </c>
    </row>
    <row r="51" spans="1:11">
      <c r="A51" s="11"/>
      <c r="B51" s="94">
        <v>45</v>
      </c>
      <c r="C51" s="46">
        <v>75</v>
      </c>
      <c r="D51" s="46">
        <v>75</v>
      </c>
      <c r="E51" s="46">
        <f t="shared" si="1"/>
        <v>0</v>
      </c>
      <c r="F51" s="116">
        <v>7.33</v>
      </c>
      <c r="G51" s="46">
        <f t="shared" si="0"/>
        <v>0</v>
      </c>
      <c r="H51" s="9"/>
      <c r="I51" s="46"/>
      <c r="J51" s="45"/>
      <c r="K51" s="46">
        <f>янв.25!K51+H51-G51</f>
        <v>0</v>
      </c>
    </row>
    <row r="52" spans="1:11">
      <c r="A52" s="11"/>
      <c r="B52" s="94">
        <v>46</v>
      </c>
      <c r="C52" s="46">
        <v>24114</v>
      </c>
      <c r="D52" s="46">
        <v>25725</v>
      </c>
      <c r="E52" s="46">
        <f t="shared" si="1"/>
        <v>1611</v>
      </c>
      <c r="F52" s="116">
        <v>7.33</v>
      </c>
      <c r="G52" s="46">
        <f t="shared" si="0"/>
        <v>11808.630000000001</v>
      </c>
      <c r="H52" s="9"/>
      <c r="I52" s="46"/>
      <c r="J52" s="45"/>
      <c r="K52" s="46">
        <f>янв.25!K52+H52-G52</f>
        <v>-29180.73</v>
      </c>
    </row>
    <row r="53" spans="1:11">
      <c r="A53" s="11"/>
      <c r="B53" s="94">
        <v>47</v>
      </c>
      <c r="C53" s="46">
        <v>2088</v>
      </c>
      <c r="D53" s="46">
        <v>2088</v>
      </c>
      <c r="E53" s="46">
        <f t="shared" si="1"/>
        <v>0</v>
      </c>
      <c r="F53" s="116">
        <v>7.33</v>
      </c>
      <c r="G53" s="46">
        <f t="shared" si="0"/>
        <v>0</v>
      </c>
      <c r="H53" s="9"/>
      <c r="I53" s="46"/>
      <c r="J53" s="45"/>
      <c r="K53" s="46">
        <f>янв.25!K53+H53-G53</f>
        <v>0</v>
      </c>
    </row>
    <row r="54" spans="1:11">
      <c r="A54" s="11"/>
      <c r="B54" s="94">
        <v>48</v>
      </c>
      <c r="C54" s="46">
        <v>30583</v>
      </c>
      <c r="D54" s="46">
        <v>30681</v>
      </c>
      <c r="E54" s="46">
        <f t="shared" si="1"/>
        <v>98</v>
      </c>
      <c r="F54" s="116">
        <v>7.33</v>
      </c>
      <c r="G54" s="46">
        <f t="shared" si="0"/>
        <v>718.34</v>
      </c>
      <c r="H54" s="9"/>
      <c r="I54" s="46"/>
      <c r="J54" s="45"/>
      <c r="K54" s="46">
        <f>янв.25!K54+H54-G54</f>
        <v>-1575.95</v>
      </c>
    </row>
    <row r="55" spans="1:11">
      <c r="A55" s="99"/>
      <c r="B55" s="91">
        <v>49</v>
      </c>
      <c r="C55" s="46">
        <v>75732</v>
      </c>
      <c r="D55" s="46">
        <v>76026</v>
      </c>
      <c r="E55" s="92">
        <f t="shared" si="1"/>
        <v>294</v>
      </c>
      <c r="F55" s="90">
        <v>0</v>
      </c>
      <c r="G55" s="92">
        <f t="shared" si="0"/>
        <v>0</v>
      </c>
      <c r="H55" s="9"/>
      <c r="I55" s="46"/>
      <c r="J55" s="45"/>
      <c r="K55" s="92">
        <f>янв.25!K55+H55-G55</f>
        <v>0</v>
      </c>
    </row>
    <row r="56" spans="1:11">
      <c r="A56" s="11"/>
      <c r="B56" s="94">
        <v>50</v>
      </c>
      <c r="C56" s="46">
        <v>2529</v>
      </c>
      <c r="D56" s="46">
        <v>2529</v>
      </c>
      <c r="E56" s="46">
        <f t="shared" si="1"/>
        <v>0</v>
      </c>
      <c r="F56" s="116">
        <v>7.33</v>
      </c>
      <c r="G56" s="46">
        <f t="shared" si="0"/>
        <v>0</v>
      </c>
      <c r="H56" s="9"/>
      <c r="I56" s="46"/>
      <c r="J56" s="45"/>
      <c r="K56" s="46">
        <f>янв.25!K56+H56-G56</f>
        <v>0</v>
      </c>
    </row>
    <row r="57" spans="1:11">
      <c r="A57" s="11"/>
      <c r="B57" s="91">
        <v>51</v>
      </c>
      <c r="C57" s="46">
        <v>16193</v>
      </c>
      <c r="D57" s="46">
        <v>16193</v>
      </c>
      <c r="E57" s="93">
        <f t="shared" si="1"/>
        <v>0</v>
      </c>
      <c r="F57" s="90">
        <v>0</v>
      </c>
      <c r="G57" s="92">
        <f t="shared" si="0"/>
        <v>0</v>
      </c>
      <c r="H57" s="9"/>
      <c r="I57" s="46"/>
      <c r="J57" s="45"/>
      <c r="K57" s="92">
        <f>янв.25!K57+H57-G57</f>
        <v>0</v>
      </c>
    </row>
    <row r="58" spans="1:11">
      <c r="A58" s="11"/>
      <c r="B58" s="91">
        <v>52</v>
      </c>
      <c r="C58" s="46">
        <v>125632</v>
      </c>
      <c r="D58" s="46">
        <v>125933</v>
      </c>
      <c r="E58" s="93">
        <f t="shared" si="1"/>
        <v>301</v>
      </c>
      <c r="F58" s="90">
        <v>0</v>
      </c>
      <c r="G58" s="92">
        <f t="shared" si="0"/>
        <v>0</v>
      </c>
      <c r="H58" s="9"/>
      <c r="I58" s="46"/>
      <c r="J58" s="45"/>
      <c r="K58" s="92">
        <f>янв.25!K58+H58-G58</f>
        <v>0</v>
      </c>
    </row>
    <row r="59" spans="1:11">
      <c r="A59" s="11"/>
      <c r="B59" s="94">
        <v>53</v>
      </c>
      <c r="C59" s="46">
        <v>3876</v>
      </c>
      <c r="D59" s="46">
        <v>3909</v>
      </c>
      <c r="E59" s="46">
        <f t="shared" si="1"/>
        <v>33</v>
      </c>
      <c r="F59" s="116">
        <v>7.33</v>
      </c>
      <c r="G59" s="46">
        <f t="shared" si="0"/>
        <v>241.89000000000001</v>
      </c>
      <c r="H59" s="9"/>
      <c r="I59" s="46"/>
      <c r="J59" s="45"/>
      <c r="K59" s="46">
        <f>янв.25!K59+H59-G59</f>
        <v>-249.22000000000003</v>
      </c>
    </row>
    <row r="60" spans="1:11">
      <c r="A60" s="11"/>
      <c r="B60" s="94">
        <v>54</v>
      </c>
      <c r="C60" s="46">
        <v>252</v>
      </c>
      <c r="D60" s="46">
        <v>252</v>
      </c>
      <c r="E60" s="46">
        <f t="shared" si="1"/>
        <v>0</v>
      </c>
      <c r="F60" s="116">
        <v>7.33</v>
      </c>
      <c r="G60" s="46">
        <f t="shared" si="0"/>
        <v>0</v>
      </c>
      <c r="H60" s="9"/>
      <c r="I60" s="46"/>
      <c r="J60" s="45"/>
      <c r="K60" s="46">
        <f>янв.25!K60+H60-G60</f>
        <v>0</v>
      </c>
    </row>
    <row r="61" spans="1:11">
      <c r="A61" s="11"/>
      <c r="B61" s="94">
        <v>55</v>
      </c>
      <c r="C61" s="46">
        <v>71183</v>
      </c>
      <c r="D61" s="46">
        <v>73892</v>
      </c>
      <c r="E61" s="46">
        <f t="shared" si="1"/>
        <v>2709</v>
      </c>
      <c r="F61" s="90">
        <v>5.13</v>
      </c>
      <c r="G61" s="46">
        <f t="shared" si="0"/>
        <v>13897.17</v>
      </c>
      <c r="H61" s="9">
        <v>7000</v>
      </c>
      <c r="I61" s="46">
        <v>457313</v>
      </c>
      <c r="J61" s="45">
        <v>45693</v>
      </c>
      <c r="K61" s="46">
        <f>янв.25!K61+H61-G61</f>
        <v>-16777.55</v>
      </c>
    </row>
    <row r="62" spans="1:11">
      <c r="A62" s="11"/>
      <c r="B62" s="94">
        <v>56</v>
      </c>
      <c r="C62" s="46">
        <v>7213</v>
      </c>
      <c r="D62" s="46">
        <v>7213</v>
      </c>
      <c r="E62" s="46">
        <f t="shared" si="1"/>
        <v>0</v>
      </c>
      <c r="F62" s="116">
        <v>7.33</v>
      </c>
      <c r="G62" s="46">
        <f t="shared" si="0"/>
        <v>0</v>
      </c>
      <c r="H62" s="9"/>
      <c r="I62" s="46"/>
      <c r="J62" s="45"/>
      <c r="K62" s="46">
        <f>янв.25!K62+H62-G62</f>
        <v>0</v>
      </c>
    </row>
    <row r="63" spans="1:11">
      <c r="A63" s="11"/>
      <c r="B63" s="94">
        <v>57</v>
      </c>
      <c r="C63" s="46">
        <v>106895</v>
      </c>
      <c r="D63" s="46">
        <v>106895</v>
      </c>
      <c r="E63" s="46">
        <f t="shared" si="1"/>
        <v>0</v>
      </c>
      <c r="F63" s="90">
        <v>5.13</v>
      </c>
      <c r="G63" s="46">
        <f t="shared" si="0"/>
        <v>0</v>
      </c>
      <c r="H63" s="9"/>
      <c r="I63" s="46"/>
      <c r="J63" s="45"/>
      <c r="K63" s="46">
        <f>янв.25!K63+H63-G63</f>
        <v>0</v>
      </c>
    </row>
    <row r="64" spans="1:11">
      <c r="A64" s="11"/>
      <c r="B64" s="94">
        <v>58</v>
      </c>
      <c r="C64" s="46"/>
      <c r="D64" s="46"/>
      <c r="E64" s="46">
        <f t="shared" si="1"/>
        <v>0</v>
      </c>
      <c r="F64" s="116">
        <v>7.33</v>
      </c>
      <c r="G64" s="46">
        <f t="shared" si="0"/>
        <v>0</v>
      </c>
      <c r="H64" s="9"/>
      <c r="I64" s="46"/>
      <c r="J64" s="45"/>
      <c r="K64" s="46">
        <f>янв.25!K64+H64-G64</f>
        <v>0</v>
      </c>
    </row>
    <row r="65" spans="1:11">
      <c r="A65" s="11"/>
      <c r="B65" s="94">
        <v>59</v>
      </c>
      <c r="C65" s="46">
        <v>31791</v>
      </c>
      <c r="D65" s="46">
        <v>32197</v>
      </c>
      <c r="E65" s="46">
        <f t="shared" si="1"/>
        <v>406</v>
      </c>
      <c r="F65" s="116">
        <v>7.33</v>
      </c>
      <c r="G65" s="46">
        <f t="shared" si="0"/>
        <v>2975.98</v>
      </c>
      <c r="H65" s="9">
        <v>2030</v>
      </c>
      <c r="I65" s="46">
        <v>193959</v>
      </c>
      <c r="J65" s="45">
        <v>45706</v>
      </c>
      <c r="K65" s="46">
        <f>янв.25!K65+H65-G65</f>
        <v>306.04999999999973</v>
      </c>
    </row>
    <row r="66" spans="1:11">
      <c r="A66" s="11"/>
      <c r="B66" s="94">
        <v>60</v>
      </c>
      <c r="C66" s="46">
        <v>30792</v>
      </c>
      <c r="D66" s="46">
        <v>30885</v>
      </c>
      <c r="E66" s="95">
        <f t="shared" si="1"/>
        <v>93</v>
      </c>
      <c r="F66" s="90">
        <v>5.13</v>
      </c>
      <c r="G66" s="46">
        <f t="shared" si="0"/>
        <v>477.09</v>
      </c>
      <c r="H66" s="9">
        <v>631</v>
      </c>
      <c r="I66" s="46">
        <v>46850</v>
      </c>
      <c r="J66" s="45">
        <v>45694</v>
      </c>
      <c r="K66" s="46">
        <f>янв.25!K66+H66-G66</f>
        <v>61.569999999999993</v>
      </c>
    </row>
    <row r="67" spans="1:11">
      <c r="A67" s="11"/>
      <c r="B67" s="94">
        <v>61</v>
      </c>
      <c r="C67" s="46">
        <v>93206</v>
      </c>
      <c r="D67" s="46">
        <v>94059</v>
      </c>
      <c r="E67" s="46">
        <f t="shared" si="1"/>
        <v>853</v>
      </c>
      <c r="F67" s="90">
        <v>0</v>
      </c>
      <c r="G67" s="46">
        <f t="shared" si="0"/>
        <v>0</v>
      </c>
      <c r="H67" s="9"/>
      <c r="I67" s="46"/>
      <c r="J67" s="45"/>
      <c r="K67" s="46">
        <f>янв.25!K67+H67-G67</f>
        <v>0</v>
      </c>
    </row>
    <row r="68" spans="1:11">
      <c r="A68" s="11"/>
      <c r="B68" s="94">
        <v>62</v>
      </c>
      <c r="C68" s="46">
        <v>14248</v>
      </c>
      <c r="D68" s="46">
        <v>14755</v>
      </c>
      <c r="E68" s="46">
        <f t="shared" si="1"/>
        <v>507</v>
      </c>
      <c r="F68" s="116">
        <v>7.33</v>
      </c>
      <c r="G68" s="46">
        <f t="shared" si="0"/>
        <v>3716.31</v>
      </c>
      <c r="H68" s="9">
        <v>9100</v>
      </c>
      <c r="I68" s="46">
        <v>373428</v>
      </c>
      <c r="J68" s="45">
        <v>45690</v>
      </c>
      <c r="K68" s="46">
        <f>янв.25!K68+H68-G68</f>
        <v>4287.16</v>
      </c>
    </row>
    <row r="69" spans="1:11">
      <c r="A69" s="11"/>
      <c r="B69" s="94">
        <v>63</v>
      </c>
      <c r="C69" s="46">
        <v>37764</v>
      </c>
      <c r="D69" s="46">
        <v>37859</v>
      </c>
      <c r="E69" s="46">
        <f t="shared" si="1"/>
        <v>95</v>
      </c>
      <c r="F69" s="90">
        <v>5.13</v>
      </c>
      <c r="G69" s="46">
        <f t="shared" si="0"/>
        <v>487.34999999999997</v>
      </c>
      <c r="H69" s="9">
        <v>1000</v>
      </c>
      <c r="I69" s="46">
        <v>452581</v>
      </c>
      <c r="J69" s="45">
        <v>45695</v>
      </c>
      <c r="K69" s="46">
        <f>янв.25!K69+H69-G69</f>
        <v>820.17000000000007</v>
      </c>
    </row>
    <row r="70" spans="1:11">
      <c r="A70" s="11"/>
      <c r="B70" s="94">
        <v>64</v>
      </c>
      <c r="C70" s="46">
        <v>788</v>
      </c>
      <c r="D70" s="46">
        <v>788</v>
      </c>
      <c r="E70" s="46">
        <f t="shared" si="1"/>
        <v>0</v>
      </c>
      <c r="F70" s="116">
        <v>7.33</v>
      </c>
      <c r="G70" s="46">
        <f t="shared" si="0"/>
        <v>0</v>
      </c>
      <c r="H70" s="9"/>
      <c r="I70" s="46"/>
      <c r="J70" s="45"/>
      <c r="K70" s="46">
        <f>янв.25!K70+H70-G70</f>
        <v>0</v>
      </c>
    </row>
    <row r="71" spans="1:11">
      <c r="A71" s="11"/>
      <c r="B71" s="94">
        <v>65</v>
      </c>
      <c r="C71" s="46">
        <v>25505</v>
      </c>
      <c r="D71" s="46">
        <v>25923</v>
      </c>
      <c r="E71" s="95">
        <f t="shared" si="1"/>
        <v>418</v>
      </c>
      <c r="F71" s="90">
        <v>5.13</v>
      </c>
      <c r="G71" s="46">
        <f t="shared" si="0"/>
        <v>2144.34</v>
      </c>
      <c r="H71" s="9">
        <v>2149.4699999999998</v>
      </c>
      <c r="I71" s="46">
        <v>68463</v>
      </c>
      <c r="J71" s="45">
        <v>45693</v>
      </c>
      <c r="K71" s="46">
        <f>янв.25!K71+H71-G71</f>
        <v>-2144.34</v>
      </c>
    </row>
    <row r="72" spans="1:11">
      <c r="A72" s="11"/>
      <c r="B72" s="94">
        <v>66</v>
      </c>
      <c r="C72" s="46">
        <v>149719</v>
      </c>
      <c r="D72" s="46">
        <v>152200</v>
      </c>
      <c r="E72" s="46">
        <f t="shared" si="1"/>
        <v>2481</v>
      </c>
      <c r="F72" s="90">
        <v>0</v>
      </c>
      <c r="G72" s="46">
        <f t="shared" ref="G72:G136" si="2">F72*E72</f>
        <v>0</v>
      </c>
      <c r="H72" s="9"/>
      <c r="I72" s="46"/>
      <c r="J72" s="45"/>
      <c r="K72" s="46">
        <f>янв.25!K72+H72-G72</f>
        <v>0</v>
      </c>
    </row>
    <row r="73" spans="1:11">
      <c r="A73" s="99"/>
      <c r="B73" s="94">
        <v>67</v>
      </c>
      <c r="C73" s="46">
        <v>11183</v>
      </c>
      <c r="D73" s="46">
        <v>11261</v>
      </c>
      <c r="E73" s="46">
        <f t="shared" ref="E73:E136" si="3">D73-C73</f>
        <v>78</v>
      </c>
      <c r="F73" s="90">
        <v>5.13</v>
      </c>
      <c r="G73" s="46">
        <f t="shared" si="2"/>
        <v>400.14</v>
      </c>
      <c r="H73" s="9">
        <v>830</v>
      </c>
      <c r="I73" s="46">
        <v>182942</v>
      </c>
      <c r="J73" s="45">
        <v>45695</v>
      </c>
      <c r="K73" s="46">
        <f>янв.25!K73+H73-G73</f>
        <v>-83.139999999999986</v>
      </c>
    </row>
    <row r="74" spans="1:11">
      <c r="A74" s="11"/>
      <c r="B74" s="94">
        <v>68</v>
      </c>
      <c r="C74" s="46"/>
      <c r="D74" s="46"/>
      <c r="E74" s="46">
        <f t="shared" si="3"/>
        <v>0</v>
      </c>
      <c r="F74" s="116">
        <v>7.33</v>
      </c>
      <c r="G74" s="46">
        <f t="shared" si="2"/>
        <v>0</v>
      </c>
      <c r="H74" s="9"/>
      <c r="I74" s="46"/>
      <c r="J74" s="45"/>
      <c r="K74" s="46">
        <f>янв.25!K74+H74-G74</f>
        <v>0</v>
      </c>
    </row>
    <row r="75" spans="1:11">
      <c r="A75" s="11"/>
      <c r="B75" s="94">
        <v>69</v>
      </c>
      <c r="C75" s="46">
        <v>10665</v>
      </c>
      <c r="D75" s="46">
        <v>10665</v>
      </c>
      <c r="E75" s="46">
        <f t="shared" si="3"/>
        <v>0</v>
      </c>
      <c r="F75" s="116">
        <v>7.33</v>
      </c>
      <c r="G75" s="46">
        <f t="shared" si="2"/>
        <v>0</v>
      </c>
      <c r="H75" s="9"/>
      <c r="I75" s="46"/>
      <c r="J75" s="45"/>
      <c r="K75" s="46">
        <f>янв.25!K75+H75-G75</f>
        <v>0</v>
      </c>
    </row>
    <row r="76" spans="1:11">
      <c r="A76" s="11"/>
      <c r="B76" s="94">
        <v>70</v>
      </c>
      <c r="C76" s="46">
        <v>151235</v>
      </c>
      <c r="D76" s="46">
        <v>151235</v>
      </c>
      <c r="E76" s="46">
        <f t="shared" si="3"/>
        <v>0</v>
      </c>
      <c r="F76" s="116">
        <v>7.33</v>
      </c>
      <c r="G76" s="46">
        <f t="shared" si="2"/>
        <v>0</v>
      </c>
      <c r="H76" s="9"/>
      <c r="I76" s="46"/>
      <c r="J76" s="45"/>
      <c r="K76" s="46">
        <f>янв.25!K76+H76-G76</f>
        <v>-6809.57</v>
      </c>
    </row>
    <row r="77" spans="1:11">
      <c r="A77" s="11"/>
      <c r="B77" s="94">
        <v>71</v>
      </c>
      <c r="C77" s="46">
        <v>69075</v>
      </c>
      <c r="D77" s="46">
        <v>69652</v>
      </c>
      <c r="E77" s="46">
        <f t="shared" si="3"/>
        <v>577</v>
      </c>
      <c r="F77" s="116">
        <v>7.33</v>
      </c>
      <c r="G77" s="46">
        <f t="shared" si="2"/>
        <v>4229.41</v>
      </c>
      <c r="H77" s="9">
        <v>5500</v>
      </c>
      <c r="I77" s="46">
        <v>229186</v>
      </c>
      <c r="J77" s="45">
        <v>45691</v>
      </c>
      <c r="K77" s="46">
        <f>янв.25!K77+H77-G77</f>
        <v>2758.4300000000003</v>
      </c>
    </row>
    <row r="78" spans="1:11">
      <c r="A78" s="11"/>
      <c r="B78" s="94">
        <v>72</v>
      </c>
      <c r="C78" s="46"/>
      <c r="D78" s="46"/>
      <c r="E78" s="46">
        <f t="shared" si="3"/>
        <v>0</v>
      </c>
      <c r="F78" s="116">
        <v>7.33</v>
      </c>
      <c r="G78" s="46">
        <f t="shared" si="2"/>
        <v>0</v>
      </c>
      <c r="H78" s="9"/>
      <c r="I78" s="46"/>
      <c r="J78" s="45"/>
      <c r="K78" s="46">
        <f>янв.25!K78+H78-G78</f>
        <v>0</v>
      </c>
    </row>
    <row r="79" spans="1:11">
      <c r="A79" s="11"/>
      <c r="B79" s="94">
        <v>73</v>
      </c>
      <c r="C79" s="46"/>
      <c r="D79" s="46"/>
      <c r="E79" s="46">
        <f t="shared" si="3"/>
        <v>0</v>
      </c>
      <c r="F79" s="116">
        <v>7.33</v>
      </c>
      <c r="G79" s="46">
        <f t="shared" si="2"/>
        <v>0</v>
      </c>
      <c r="H79" s="9"/>
      <c r="I79" s="46"/>
      <c r="J79" s="45"/>
      <c r="K79" s="46">
        <f>янв.25!K79+H79-G79</f>
        <v>0</v>
      </c>
    </row>
    <row r="80" spans="1:11">
      <c r="A80" s="11"/>
      <c r="B80" s="91">
        <v>74</v>
      </c>
      <c r="C80" s="46">
        <v>113466</v>
      </c>
      <c r="D80" s="46">
        <v>115074</v>
      </c>
      <c r="E80" s="92">
        <f t="shared" si="3"/>
        <v>1608</v>
      </c>
      <c r="F80" s="90">
        <v>0</v>
      </c>
      <c r="G80" s="92">
        <f t="shared" si="2"/>
        <v>0</v>
      </c>
      <c r="H80" s="9"/>
      <c r="I80" s="46"/>
      <c r="J80" s="45"/>
      <c r="K80" s="92">
        <f>янв.25!K80+H80-G80</f>
        <v>0</v>
      </c>
    </row>
    <row r="81" spans="1:11">
      <c r="A81" s="11"/>
      <c r="B81" s="94">
        <v>75</v>
      </c>
      <c r="C81" s="46">
        <v>180</v>
      </c>
      <c r="D81" s="46">
        <v>197</v>
      </c>
      <c r="E81" s="46">
        <f t="shared" si="3"/>
        <v>17</v>
      </c>
      <c r="F81" s="116">
        <v>7.33</v>
      </c>
      <c r="G81" s="46">
        <f t="shared" si="2"/>
        <v>124.61</v>
      </c>
      <c r="H81" s="9"/>
      <c r="I81" s="46"/>
      <c r="J81" s="45"/>
      <c r="K81" s="46">
        <f>янв.25!K81+H81-G81</f>
        <v>-124.61</v>
      </c>
    </row>
    <row r="82" spans="1:11">
      <c r="A82" s="11"/>
      <c r="B82" s="94">
        <v>76</v>
      </c>
      <c r="C82" s="46">
        <v>121338</v>
      </c>
      <c r="D82" s="46">
        <v>123192</v>
      </c>
      <c r="E82" s="95">
        <f t="shared" si="3"/>
        <v>1854</v>
      </c>
      <c r="F82" s="90">
        <v>5.13</v>
      </c>
      <c r="G82" s="46">
        <f t="shared" si="2"/>
        <v>9511.02</v>
      </c>
      <c r="H82" s="9">
        <v>11270.61</v>
      </c>
      <c r="I82" s="46">
        <v>801933</v>
      </c>
      <c r="J82" s="45">
        <v>45690</v>
      </c>
      <c r="K82" s="46">
        <f>янв.25!K82+H82-G82</f>
        <v>-1220.9499999999989</v>
      </c>
    </row>
    <row r="83" spans="1:11">
      <c r="A83" s="11"/>
      <c r="B83" s="94">
        <v>77</v>
      </c>
      <c r="C83" s="46">
        <v>36188</v>
      </c>
      <c r="D83" s="46">
        <v>36528</v>
      </c>
      <c r="E83" s="46">
        <f t="shared" si="3"/>
        <v>340</v>
      </c>
      <c r="F83" s="90">
        <v>5.13</v>
      </c>
      <c r="G83" s="46">
        <f t="shared" si="2"/>
        <v>1744.2</v>
      </c>
      <c r="H83" s="9">
        <v>2000</v>
      </c>
      <c r="I83" s="46">
        <v>187256</v>
      </c>
      <c r="J83" s="45">
        <v>45691</v>
      </c>
      <c r="K83" s="46">
        <f>янв.25!K83+H83-G83</f>
        <v>-570.83000000000015</v>
      </c>
    </row>
    <row r="84" spans="1:11">
      <c r="A84" s="11"/>
      <c r="B84" s="94">
        <v>78</v>
      </c>
      <c r="C84" s="46"/>
      <c r="D84" s="46"/>
      <c r="E84" s="46">
        <f t="shared" si="3"/>
        <v>0</v>
      </c>
      <c r="F84" s="116">
        <v>7.33</v>
      </c>
      <c r="G84" s="46">
        <f t="shared" si="2"/>
        <v>0</v>
      </c>
      <c r="H84" s="9"/>
      <c r="I84" s="46"/>
      <c r="J84" s="45"/>
      <c r="K84" s="46">
        <f>янв.25!K84+H84-G84</f>
        <v>0</v>
      </c>
    </row>
    <row r="85" spans="1:11">
      <c r="A85" s="11"/>
      <c r="B85" s="91">
        <v>79</v>
      </c>
      <c r="C85" s="46">
        <v>13644</v>
      </c>
      <c r="D85" s="46">
        <v>13659</v>
      </c>
      <c r="E85" s="93">
        <f t="shared" si="3"/>
        <v>15</v>
      </c>
      <c r="F85" s="90">
        <v>0</v>
      </c>
      <c r="G85" s="92">
        <f t="shared" si="2"/>
        <v>0</v>
      </c>
      <c r="H85" s="9"/>
      <c r="I85" s="46"/>
      <c r="J85" s="45"/>
      <c r="K85" s="92">
        <f>янв.25!K85+H85-G85</f>
        <v>0</v>
      </c>
    </row>
    <row r="86" spans="1:11">
      <c r="A86" s="99"/>
      <c r="B86" s="94">
        <v>80</v>
      </c>
      <c r="C86" s="46"/>
      <c r="D86" s="46"/>
      <c r="E86" s="46">
        <f t="shared" si="3"/>
        <v>0</v>
      </c>
      <c r="F86" s="116">
        <v>7.33</v>
      </c>
      <c r="G86" s="46">
        <f t="shared" si="2"/>
        <v>0</v>
      </c>
      <c r="H86" s="9"/>
      <c r="I86" s="46"/>
      <c r="J86" s="45"/>
      <c r="K86" s="46">
        <f>янв.25!K86+H86-G86</f>
        <v>0</v>
      </c>
    </row>
    <row r="87" spans="1:11">
      <c r="A87" s="99"/>
      <c r="B87" s="94">
        <v>81</v>
      </c>
      <c r="C87" s="46">
        <v>52205</v>
      </c>
      <c r="D87" s="46">
        <v>53148</v>
      </c>
      <c r="E87" s="46">
        <f t="shared" si="3"/>
        <v>943</v>
      </c>
      <c r="F87" s="116">
        <v>7.33</v>
      </c>
      <c r="G87" s="46">
        <f t="shared" si="2"/>
        <v>6912.1900000000005</v>
      </c>
      <c r="H87" s="9">
        <v>8000</v>
      </c>
      <c r="I87" s="46">
        <v>325759</v>
      </c>
      <c r="J87" s="45">
        <v>45707</v>
      </c>
      <c r="K87" s="46">
        <f>янв.25!K87+H87-G87</f>
        <v>576.59000000000015</v>
      </c>
    </row>
    <row r="88" spans="1:11">
      <c r="A88" s="11"/>
      <c r="B88" s="94">
        <v>82</v>
      </c>
      <c r="C88" s="46">
        <v>5770</v>
      </c>
      <c r="D88" s="46">
        <v>5976</v>
      </c>
      <c r="E88" s="46">
        <f t="shared" si="3"/>
        <v>206</v>
      </c>
      <c r="F88" s="116">
        <v>7.33</v>
      </c>
      <c r="G88" s="46">
        <f t="shared" si="2"/>
        <v>1509.98</v>
      </c>
      <c r="H88" s="9">
        <v>1000</v>
      </c>
      <c r="I88" s="46">
        <v>805631</v>
      </c>
      <c r="J88" s="45">
        <v>45716</v>
      </c>
      <c r="K88" s="46">
        <f>янв.25!K88+H88-G88</f>
        <v>123.51999999999998</v>
      </c>
    </row>
    <row r="89" spans="1:11">
      <c r="A89" s="11"/>
      <c r="B89" s="94">
        <v>83</v>
      </c>
      <c r="C89" s="46"/>
      <c r="D89" s="46"/>
      <c r="E89" s="46">
        <f t="shared" si="3"/>
        <v>0</v>
      </c>
      <c r="F89" s="116">
        <v>7.33</v>
      </c>
      <c r="G89" s="46">
        <f t="shared" si="2"/>
        <v>0</v>
      </c>
      <c r="H89" s="9"/>
      <c r="I89" s="46"/>
      <c r="J89" s="45"/>
      <c r="K89" s="46">
        <f>янв.25!K89+H89-G89</f>
        <v>0</v>
      </c>
    </row>
    <row r="90" spans="1:11">
      <c r="A90" s="11"/>
      <c r="B90" s="94">
        <v>84</v>
      </c>
      <c r="C90" s="46">
        <v>2925</v>
      </c>
      <c r="D90" s="46">
        <v>2925</v>
      </c>
      <c r="E90" s="46">
        <f t="shared" si="3"/>
        <v>0</v>
      </c>
      <c r="F90" s="116">
        <v>7.33</v>
      </c>
      <c r="G90" s="46">
        <f t="shared" si="2"/>
        <v>0</v>
      </c>
      <c r="H90" s="9"/>
      <c r="I90" s="46"/>
      <c r="J90" s="45"/>
      <c r="K90" s="46">
        <f>янв.25!K90+H90-G90</f>
        <v>0</v>
      </c>
    </row>
    <row r="91" spans="1:11">
      <c r="A91" s="11"/>
      <c r="B91" s="94">
        <v>85</v>
      </c>
      <c r="C91" s="46"/>
      <c r="D91" s="46"/>
      <c r="E91" s="46">
        <f t="shared" si="3"/>
        <v>0</v>
      </c>
      <c r="F91" s="116">
        <v>7.33</v>
      </c>
      <c r="G91" s="46">
        <f t="shared" si="2"/>
        <v>0</v>
      </c>
      <c r="H91" s="9"/>
      <c r="I91" s="46"/>
      <c r="J91" s="45"/>
      <c r="K91" s="46">
        <f>янв.25!K91+H91-G91</f>
        <v>0</v>
      </c>
    </row>
    <row r="92" spans="1:11">
      <c r="A92" s="11"/>
      <c r="B92" s="94">
        <v>86</v>
      </c>
      <c r="C92" s="46">
        <v>14854</v>
      </c>
      <c r="D92" s="46">
        <v>15143</v>
      </c>
      <c r="E92" s="46">
        <f t="shared" si="3"/>
        <v>289</v>
      </c>
      <c r="F92" s="102">
        <v>0</v>
      </c>
      <c r="G92" s="46">
        <f t="shared" si="2"/>
        <v>0</v>
      </c>
      <c r="H92" s="9"/>
      <c r="I92" s="46"/>
      <c r="J92" s="45"/>
      <c r="K92" s="46">
        <f>янв.25!K92+H92-G92</f>
        <v>0</v>
      </c>
    </row>
    <row r="93" spans="1:11">
      <c r="A93" s="11"/>
      <c r="B93" s="94">
        <v>87</v>
      </c>
      <c r="C93" s="46">
        <v>19463</v>
      </c>
      <c r="D93" s="46">
        <v>19682</v>
      </c>
      <c r="E93" s="46">
        <f t="shared" si="3"/>
        <v>219</v>
      </c>
      <c r="F93" s="116">
        <v>7.33</v>
      </c>
      <c r="G93" s="46">
        <f t="shared" si="2"/>
        <v>1605.27</v>
      </c>
      <c r="H93" s="9"/>
      <c r="I93" s="46"/>
      <c r="J93" s="45"/>
      <c r="K93" s="46">
        <f>янв.25!K93+H93-G93</f>
        <v>-3247.19</v>
      </c>
    </row>
    <row r="94" spans="1:11">
      <c r="A94" s="11"/>
      <c r="B94" s="94">
        <v>88</v>
      </c>
      <c r="C94" s="46">
        <v>68505</v>
      </c>
      <c r="D94" s="46">
        <v>70662</v>
      </c>
      <c r="E94" s="46">
        <f t="shared" si="3"/>
        <v>2157</v>
      </c>
      <c r="F94" s="116">
        <v>7.33</v>
      </c>
      <c r="G94" s="46">
        <f t="shared" si="2"/>
        <v>15810.81</v>
      </c>
      <c r="H94" s="9">
        <v>18875</v>
      </c>
      <c r="I94" s="46">
        <v>272817</v>
      </c>
      <c r="J94" s="45">
        <v>45692</v>
      </c>
      <c r="K94" s="46">
        <f>янв.25!K94+H94-G94</f>
        <v>1353.7199999999993</v>
      </c>
    </row>
    <row r="95" spans="1:11">
      <c r="A95" s="11"/>
      <c r="B95" s="94">
        <v>89</v>
      </c>
      <c r="C95" s="46">
        <v>79743</v>
      </c>
      <c r="D95" s="46">
        <v>81853</v>
      </c>
      <c r="E95" s="46">
        <f t="shared" si="3"/>
        <v>2110</v>
      </c>
      <c r="F95" s="116">
        <v>7.33</v>
      </c>
      <c r="G95" s="46">
        <f t="shared" si="2"/>
        <v>15466.3</v>
      </c>
      <c r="H95" s="9">
        <v>17467.39</v>
      </c>
      <c r="I95" s="46">
        <v>248453</v>
      </c>
      <c r="J95" s="45">
        <v>45700</v>
      </c>
      <c r="K95" s="46">
        <f>янв.25!K95+H95-G95</f>
        <v>65.970000000001164</v>
      </c>
    </row>
    <row r="96" spans="1:11">
      <c r="A96" s="11"/>
      <c r="B96" s="94">
        <v>90</v>
      </c>
      <c r="C96" s="46">
        <v>12178</v>
      </c>
      <c r="D96" s="46">
        <v>12178</v>
      </c>
      <c r="E96" s="46">
        <f t="shared" si="3"/>
        <v>0</v>
      </c>
      <c r="F96" s="116">
        <v>7.33</v>
      </c>
      <c r="G96" s="46">
        <f t="shared" si="2"/>
        <v>0</v>
      </c>
      <c r="H96" s="9"/>
      <c r="I96" s="46"/>
      <c r="J96" s="45"/>
      <c r="K96" s="46">
        <f>янв.25!K96+H96-G96</f>
        <v>0</v>
      </c>
    </row>
    <row r="97" spans="1:11">
      <c r="A97" s="11"/>
      <c r="B97" s="94">
        <v>91</v>
      </c>
      <c r="C97" s="46">
        <v>608</v>
      </c>
      <c r="D97" s="46">
        <v>610</v>
      </c>
      <c r="E97" s="46">
        <f t="shared" si="3"/>
        <v>2</v>
      </c>
      <c r="F97" s="116">
        <v>7.33</v>
      </c>
      <c r="G97" s="46">
        <f t="shared" si="2"/>
        <v>14.66</v>
      </c>
      <c r="H97" s="9"/>
      <c r="I97" s="46"/>
      <c r="J97" s="45"/>
      <c r="K97" s="46">
        <f>янв.25!K97+H97-G97</f>
        <v>-36.650000000000006</v>
      </c>
    </row>
    <row r="98" spans="1:11">
      <c r="A98" s="11"/>
      <c r="B98" s="94">
        <v>92</v>
      </c>
      <c r="C98" s="46">
        <v>1121</v>
      </c>
      <c r="D98" s="46">
        <v>1121</v>
      </c>
      <c r="E98" s="46">
        <f t="shared" si="3"/>
        <v>0</v>
      </c>
      <c r="F98" s="116">
        <v>7.33</v>
      </c>
      <c r="G98" s="46">
        <f t="shared" si="2"/>
        <v>0</v>
      </c>
      <c r="H98" s="9"/>
      <c r="I98" s="46"/>
      <c r="J98" s="45"/>
      <c r="K98" s="46">
        <f>янв.25!K98+H98-G98</f>
        <v>0</v>
      </c>
    </row>
    <row r="99" spans="1:11">
      <c r="A99" s="11"/>
      <c r="B99" s="94">
        <v>93</v>
      </c>
      <c r="C99" s="46"/>
      <c r="D99" s="46"/>
      <c r="E99" s="46">
        <f t="shared" si="3"/>
        <v>0</v>
      </c>
      <c r="F99" s="116">
        <v>7.33</v>
      </c>
      <c r="G99" s="46">
        <f t="shared" si="2"/>
        <v>0</v>
      </c>
      <c r="H99" s="9"/>
      <c r="I99" s="46"/>
      <c r="J99" s="45"/>
      <c r="K99" s="46">
        <f>янв.25!K99+H99-G99</f>
        <v>0</v>
      </c>
    </row>
    <row r="100" spans="1:11">
      <c r="A100" s="99"/>
      <c r="B100" s="94">
        <v>94</v>
      </c>
      <c r="C100" s="46">
        <v>14496</v>
      </c>
      <c r="D100" s="46">
        <v>14496</v>
      </c>
      <c r="E100" s="46">
        <f t="shared" si="3"/>
        <v>0</v>
      </c>
      <c r="F100" s="116">
        <v>7.33</v>
      </c>
      <c r="G100" s="46">
        <f t="shared" si="2"/>
        <v>0</v>
      </c>
      <c r="H100" s="9"/>
      <c r="I100" s="46"/>
      <c r="J100" s="45"/>
      <c r="K100" s="46">
        <f>янв.25!K100+H100-G100</f>
        <v>0</v>
      </c>
    </row>
    <row r="101" spans="1:11">
      <c r="A101" s="11"/>
      <c r="B101" s="94">
        <v>95</v>
      </c>
      <c r="C101" s="46"/>
      <c r="D101" s="46"/>
      <c r="E101" s="46">
        <f t="shared" si="3"/>
        <v>0</v>
      </c>
      <c r="F101" s="116">
        <v>7.33</v>
      </c>
      <c r="G101" s="46">
        <f t="shared" si="2"/>
        <v>0</v>
      </c>
      <c r="H101" s="9"/>
      <c r="I101" s="46"/>
      <c r="J101" s="45"/>
      <c r="K101" s="46">
        <f>янв.25!K101+H101-G101</f>
        <v>0</v>
      </c>
    </row>
    <row r="102" spans="1:11">
      <c r="A102" s="11"/>
      <c r="B102" s="91">
        <v>96</v>
      </c>
      <c r="C102" s="46">
        <v>54090</v>
      </c>
      <c r="D102" s="46">
        <v>54492</v>
      </c>
      <c r="E102" s="93">
        <f t="shared" si="3"/>
        <v>402</v>
      </c>
      <c r="F102" s="90">
        <v>0</v>
      </c>
      <c r="G102" s="92">
        <f t="shared" si="2"/>
        <v>0</v>
      </c>
      <c r="H102" s="9"/>
      <c r="I102" s="46"/>
      <c r="J102" s="45"/>
      <c r="K102" s="92">
        <f>янв.25!K102+H102-G102</f>
        <v>0</v>
      </c>
    </row>
    <row r="103" spans="1:11">
      <c r="A103" s="11"/>
      <c r="B103" s="94">
        <v>97</v>
      </c>
      <c r="C103" s="46">
        <v>62135</v>
      </c>
      <c r="D103" s="46">
        <v>62400</v>
      </c>
      <c r="E103" s="46">
        <f t="shared" si="3"/>
        <v>265</v>
      </c>
      <c r="F103" s="116">
        <v>7.33</v>
      </c>
      <c r="G103" s="46">
        <f t="shared" si="2"/>
        <v>1942.45</v>
      </c>
      <c r="H103" s="9"/>
      <c r="I103" s="46"/>
      <c r="J103" s="45"/>
      <c r="K103" s="46">
        <f>янв.25!K103+H103-G103</f>
        <v>-4815.8100000000004</v>
      </c>
    </row>
    <row r="104" spans="1:11">
      <c r="A104" s="11"/>
      <c r="B104" s="94">
        <v>98</v>
      </c>
      <c r="C104" s="46">
        <v>24164</v>
      </c>
      <c r="D104" s="46">
        <v>24506</v>
      </c>
      <c r="E104" s="46">
        <f t="shared" si="3"/>
        <v>342</v>
      </c>
      <c r="F104" s="102">
        <v>5.13</v>
      </c>
      <c r="G104" s="46">
        <f t="shared" si="2"/>
        <v>1754.46</v>
      </c>
      <c r="H104" s="9">
        <v>1200</v>
      </c>
      <c r="I104" s="46">
        <v>415340</v>
      </c>
      <c r="J104" s="45">
        <v>45695</v>
      </c>
      <c r="K104" s="46">
        <f>янв.25!K104+H104-G104</f>
        <v>-603.75999999999976</v>
      </c>
    </row>
    <row r="105" spans="1:11">
      <c r="A105" s="11"/>
      <c r="B105" s="94">
        <v>99</v>
      </c>
      <c r="C105" s="46">
        <v>135236</v>
      </c>
      <c r="D105" s="46">
        <v>135795</v>
      </c>
      <c r="E105" s="95">
        <f t="shared" si="3"/>
        <v>559</v>
      </c>
      <c r="F105" s="102">
        <v>5.13</v>
      </c>
      <c r="G105" s="46">
        <f t="shared" si="2"/>
        <v>2867.67</v>
      </c>
      <c r="H105" s="9">
        <v>4370</v>
      </c>
      <c r="I105" s="46">
        <v>166288</v>
      </c>
      <c r="J105" s="45">
        <v>45695</v>
      </c>
      <c r="K105" s="46">
        <f>янв.25!K105+H105-G105</f>
        <v>-441.43000000000029</v>
      </c>
    </row>
    <row r="106" spans="1:11">
      <c r="A106" s="11"/>
      <c r="B106" s="94">
        <v>100</v>
      </c>
      <c r="C106" s="46">
        <v>24863</v>
      </c>
      <c r="D106" s="46">
        <v>25125</v>
      </c>
      <c r="E106" s="46">
        <f t="shared" si="3"/>
        <v>262</v>
      </c>
      <c r="F106" s="116">
        <v>7.33</v>
      </c>
      <c r="G106" s="46">
        <f t="shared" si="2"/>
        <v>1920.46</v>
      </c>
      <c r="H106" s="9"/>
      <c r="I106" s="46"/>
      <c r="J106" s="45"/>
      <c r="K106" s="46">
        <f>янв.25!K106+H106-G106</f>
        <v>-10628.5</v>
      </c>
    </row>
    <row r="107" spans="1:11">
      <c r="A107" s="11"/>
      <c r="B107" s="94">
        <v>101</v>
      </c>
      <c r="C107" s="46"/>
      <c r="D107" s="46"/>
      <c r="E107" s="46">
        <f t="shared" si="3"/>
        <v>0</v>
      </c>
      <c r="F107" s="116">
        <v>7.33</v>
      </c>
      <c r="G107" s="46">
        <f t="shared" si="2"/>
        <v>0</v>
      </c>
      <c r="H107" s="9"/>
      <c r="I107" s="46"/>
      <c r="J107" s="45"/>
      <c r="K107" s="46">
        <f>янв.25!K107+H107-G107</f>
        <v>0</v>
      </c>
    </row>
    <row r="108" spans="1:11">
      <c r="A108" s="11"/>
      <c r="B108" s="94">
        <v>102</v>
      </c>
      <c r="C108" s="46"/>
      <c r="D108" s="46"/>
      <c r="E108" s="46">
        <f t="shared" si="3"/>
        <v>0</v>
      </c>
      <c r="F108" s="116">
        <v>7.33</v>
      </c>
      <c r="G108" s="46">
        <f t="shared" si="2"/>
        <v>0</v>
      </c>
      <c r="H108" s="9"/>
      <c r="I108" s="46"/>
      <c r="J108" s="45"/>
      <c r="K108" s="46">
        <f>янв.25!K108+H108-G108</f>
        <v>0</v>
      </c>
    </row>
    <row r="109" spans="1:11">
      <c r="A109" s="11"/>
      <c r="B109" s="94">
        <v>103</v>
      </c>
      <c r="C109" s="46">
        <v>14571</v>
      </c>
      <c r="D109" s="46">
        <v>14766</v>
      </c>
      <c r="E109" s="95">
        <f t="shared" si="3"/>
        <v>195</v>
      </c>
      <c r="F109" s="90">
        <v>5.13</v>
      </c>
      <c r="G109" s="46">
        <f t="shared" si="2"/>
        <v>1000.35</v>
      </c>
      <c r="H109" s="9"/>
      <c r="I109" s="46"/>
      <c r="J109" s="45"/>
      <c r="K109" s="46">
        <f>янв.25!K109+H109-G109</f>
        <v>-2482.92</v>
      </c>
    </row>
    <row r="110" spans="1:11">
      <c r="A110" s="11"/>
      <c r="B110" s="94">
        <v>104</v>
      </c>
      <c r="C110" s="46">
        <v>9717</v>
      </c>
      <c r="D110" s="46">
        <v>9717</v>
      </c>
      <c r="E110" s="46">
        <f t="shared" si="3"/>
        <v>0</v>
      </c>
      <c r="F110" s="116">
        <v>7.33</v>
      </c>
      <c r="G110" s="46">
        <f t="shared" si="2"/>
        <v>0</v>
      </c>
      <c r="H110" s="9"/>
      <c r="I110" s="46"/>
      <c r="J110" s="45"/>
      <c r="K110" s="46">
        <f>янв.25!K110+H110-G110</f>
        <v>268.06</v>
      </c>
    </row>
    <row r="111" spans="1:11">
      <c r="A111" s="11"/>
      <c r="B111" s="94">
        <v>105</v>
      </c>
      <c r="C111" s="46">
        <v>1865</v>
      </c>
      <c r="D111" s="46">
        <v>1990</v>
      </c>
      <c r="E111" s="46">
        <f t="shared" si="3"/>
        <v>125</v>
      </c>
      <c r="F111" s="116">
        <v>7.33</v>
      </c>
      <c r="G111" s="46">
        <f t="shared" si="2"/>
        <v>916.25</v>
      </c>
      <c r="H111" s="9"/>
      <c r="I111" s="46"/>
      <c r="J111" s="45"/>
      <c r="K111" s="46">
        <f>янв.25!K111+H111-G111</f>
        <v>6314.8</v>
      </c>
    </row>
    <row r="112" spans="1:11">
      <c r="A112" s="11"/>
      <c r="B112" s="94">
        <v>106</v>
      </c>
      <c r="C112" s="46"/>
      <c r="D112" s="46"/>
      <c r="E112" s="46">
        <f t="shared" si="3"/>
        <v>0</v>
      </c>
      <c r="F112" s="116">
        <v>7.33</v>
      </c>
      <c r="G112" s="46">
        <f t="shared" si="2"/>
        <v>0</v>
      </c>
      <c r="H112" s="9"/>
      <c r="I112" s="46"/>
      <c r="J112" s="45"/>
      <c r="K112" s="46">
        <f>янв.25!K112+H112-G112</f>
        <v>0</v>
      </c>
    </row>
    <row r="113" spans="1:11">
      <c r="A113" s="11"/>
      <c r="B113" s="94">
        <v>107</v>
      </c>
      <c r="C113" s="46">
        <v>1484</v>
      </c>
      <c r="D113" s="46">
        <v>1502</v>
      </c>
      <c r="E113" s="46">
        <f t="shared" si="3"/>
        <v>18</v>
      </c>
      <c r="F113" s="116">
        <v>7.33</v>
      </c>
      <c r="G113" s="46">
        <f t="shared" si="2"/>
        <v>131.94</v>
      </c>
      <c r="H113" s="9"/>
      <c r="I113" s="46"/>
      <c r="J113" s="45"/>
      <c r="K113" s="46">
        <f>янв.25!K113+H113-G113</f>
        <v>-131.94</v>
      </c>
    </row>
    <row r="114" spans="1:11">
      <c r="A114" s="11"/>
      <c r="B114" s="94">
        <v>108</v>
      </c>
      <c r="C114" s="46"/>
      <c r="D114" s="46"/>
      <c r="E114" s="46">
        <f t="shared" si="3"/>
        <v>0</v>
      </c>
      <c r="F114" s="116">
        <v>7.33</v>
      </c>
      <c r="G114" s="46">
        <f t="shared" si="2"/>
        <v>0</v>
      </c>
      <c r="H114" s="9"/>
      <c r="I114" s="46"/>
      <c r="J114" s="45"/>
      <c r="K114" s="46">
        <f>янв.25!K114+H114-G114</f>
        <v>0</v>
      </c>
    </row>
    <row r="115" spans="1:11">
      <c r="A115" s="11"/>
      <c r="B115" s="94">
        <v>109</v>
      </c>
      <c r="C115" s="46"/>
      <c r="D115" s="46"/>
      <c r="E115" s="46">
        <f t="shared" si="3"/>
        <v>0</v>
      </c>
      <c r="F115" s="116">
        <v>7.33</v>
      </c>
      <c r="G115" s="46">
        <f t="shared" si="2"/>
        <v>0</v>
      </c>
      <c r="H115" s="9"/>
      <c r="I115" s="46"/>
      <c r="J115" s="45"/>
      <c r="K115" s="46">
        <f>янв.25!K115+H115-G115</f>
        <v>0</v>
      </c>
    </row>
    <row r="116" spans="1:11">
      <c r="A116" s="11"/>
      <c r="B116" s="94">
        <v>110</v>
      </c>
      <c r="C116" s="46"/>
      <c r="D116" s="46"/>
      <c r="E116" s="46">
        <f t="shared" si="3"/>
        <v>0</v>
      </c>
      <c r="F116" s="116">
        <v>7.33</v>
      </c>
      <c r="G116" s="46">
        <f t="shared" si="2"/>
        <v>0</v>
      </c>
      <c r="H116" s="9"/>
      <c r="I116" s="46"/>
      <c r="J116" s="45"/>
      <c r="K116" s="46">
        <f>янв.25!K116+H116-G116</f>
        <v>0</v>
      </c>
    </row>
    <row r="117" spans="1:11">
      <c r="A117" s="11"/>
      <c r="B117" s="94">
        <v>111</v>
      </c>
      <c r="C117" s="46">
        <v>14070</v>
      </c>
      <c r="D117" s="46">
        <v>14339</v>
      </c>
      <c r="E117" s="46">
        <f t="shared" si="3"/>
        <v>269</v>
      </c>
      <c r="F117" s="116">
        <v>7.33</v>
      </c>
      <c r="G117" s="46">
        <f t="shared" si="2"/>
        <v>1971.77</v>
      </c>
      <c r="H117" s="9">
        <v>5000</v>
      </c>
      <c r="I117" s="46">
        <v>416141</v>
      </c>
      <c r="J117" s="45">
        <v>45691</v>
      </c>
      <c r="K117" s="46">
        <f>янв.25!K117+H117-G117</f>
        <v>206.17999999999984</v>
      </c>
    </row>
    <row r="118" spans="1:11">
      <c r="A118" s="11"/>
      <c r="B118" s="91">
        <v>112</v>
      </c>
      <c r="C118" s="46">
        <v>123614</v>
      </c>
      <c r="D118" s="46">
        <v>126072</v>
      </c>
      <c r="E118" s="92">
        <f t="shared" si="3"/>
        <v>2458</v>
      </c>
      <c r="F118" s="90">
        <v>0</v>
      </c>
      <c r="G118" s="92">
        <f t="shared" si="2"/>
        <v>0</v>
      </c>
      <c r="H118" s="9"/>
      <c r="I118" s="46"/>
      <c r="J118" s="45"/>
      <c r="K118" s="92">
        <f>янв.25!K118+H118-G118</f>
        <v>0</v>
      </c>
    </row>
    <row r="119" spans="1:11">
      <c r="A119" s="11"/>
      <c r="B119" s="94">
        <v>113</v>
      </c>
      <c r="C119" s="46"/>
      <c r="D119" s="46"/>
      <c r="E119" s="46">
        <f t="shared" si="3"/>
        <v>0</v>
      </c>
      <c r="F119" s="116">
        <v>7.33</v>
      </c>
      <c r="G119" s="46">
        <f t="shared" si="2"/>
        <v>0</v>
      </c>
      <c r="H119" s="9"/>
      <c r="I119" s="46"/>
      <c r="J119" s="45"/>
      <c r="K119" s="46">
        <f>янв.25!K119+H119-G119</f>
        <v>0</v>
      </c>
    </row>
    <row r="120" spans="1:11">
      <c r="A120" s="99"/>
      <c r="B120" s="94">
        <v>114</v>
      </c>
      <c r="C120" s="46">
        <v>7214</v>
      </c>
      <c r="D120" s="46">
        <v>7214</v>
      </c>
      <c r="E120" s="46">
        <f t="shared" si="3"/>
        <v>0</v>
      </c>
      <c r="F120" s="116">
        <v>7.33</v>
      </c>
      <c r="G120" s="46">
        <f t="shared" si="2"/>
        <v>0</v>
      </c>
      <c r="H120" s="9"/>
      <c r="I120" s="46"/>
      <c r="J120" s="45"/>
      <c r="K120" s="46">
        <f>янв.25!K120+H120-G120</f>
        <v>0</v>
      </c>
    </row>
    <row r="121" spans="1:11">
      <c r="A121" s="11"/>
      <c r="B121" s="91">
        <v>115</v>
      </c>
      <c r="C121" s="46">
        <v>42959</v>
      </c>
      <c r="D121" s="46">
        <v>42959</v>
      </c>
      <c r="E121" s="92">
        <f t="shared" si="3"/>
        <v>0</v>
      </c>
      <c r="F121" s="90">
        <v>0</v>
      </c>
      <c r="G121" s="92">
        <f t="shared" si="2"/>
        <v>0</v>
      </c>
      <c r="H121" s="9"/>
      <c r="I121" s="46"/>
      <c r="J121" s="45"/>
      <c r="K121" s="92">
        <f>янв.25!K121+H121-G121</f>
        <v>0</v>
      </c>
    </row>
    <row r="122" spans="1:11">
      <c r="A122" s="11"/>
      <c r="B122" s="91">
        <v>116</v>
      </c>
      <c r="C122" s="46">
        <v>54234</v>
      </c>
      <c r="D122" s="46">
        <v>54234</v>
      </c>
      <c r="E122" s="92">
        <f t="shared" si="3"/>
        <v>0</v>
      </c>
      <c r="F122" s="90">
        <v>0</v>
      </c>
      <c r="G122" s="92">
        <f t="shared" si="2"/>
        <v>0</v>
      </c>
      <c r="H122" s="9"/>
      <c r="I122" s="46"/>
      <c r="J122" s="45"/>
      <c r="K122" s="92">
        <f>янв.25!K122+H122-G122</f>
        <v>0</v>
      </c>
    </row>
    <row r="123" spans="1:11">
      <c r="A123" s="11"/>
      <c r="B123" s="94">
        <v>117</v>
      </c>
      <c r="C123" s="46">
        <v>85700</v>
      </c>
      <c r="D123" s="46">
        <v>85700</v>
      </c>
      <c r="E123" s="95">
        <f t="shared" si="3"/>
        <v>0</v>
      </c>
      <c r="F123" s="90">
        <v>0</v>
      </c>
      <c r="G123" s="46">
        <f t="shared" si="2"/>
        <v>0</v>
      </c>
      <c r="H123" s="9"/>
      <c r="I123" s="46"/>
      <c r="J123" s="45"/>
      <c r="K123" s="46">
        <f>янв.25!K123+H123-G123</f>
        <v>0</v>
      </c>
    </row>
    <row r="124" spans="1:11">
      <c r="A124" s="11"/>
      <c r="B124" s="94">
        <v>118</v>
      </c>
      <c r="C124" s="46">
        <v>6580</v>
      </c>
      <c r="D124" s="46">
        <v>6649</v>
      </c>
      <c r="E124" s="46">
        <f t="shared" si="3"/>
        <v>69</v>
      </c>
      <c r="F124" s="116">
        <v>7.33</v>
      </c>
      <c r="G124" s="46">
        <f t="shared" si="2"/>
        <v>505.77</v>
      </c>
      <c r="H124" s="9">
        <v>300</v>
      </c>
      <c r="I124" s="46">
        <v>698147</v>
      </c>
      <c r="J124" s="45">
        <v>45702</v>
      </c>
      <c r="K124" s="46">
        <f>янв.25!K124+H124-G124</f>
        <v>-499.5</v>
      </c>
    </row>
    <row r="125" spans="1:11">
      <c r="A125" s="11"/>
      <c r="B125" s="94">
        <v>119</v>
      </c>
      <c r="C125" s="46">
        <v>32200</v>
      </c>
      <c r="D125" s="46">
        <v>32447</v>
      </c>
      <c r="E125" s="46">
        <f t="shared" si="3"/>
        <v>247</v>
      </c>
      <c r="F125" s="116">
        <v>7.33</v>
      </c>
      <c r="G125" s="46">
        <f t="shared" si="2"/>
        <v>1810.51</v>
      </c>
      <c r="H125" s="9"/>
      <c r="I125" s="46"/>
      <c r="J125" s="45"/>
      <c r="K125" s="46">
        <f>янв.25!K125+H125-G125</f>
        <v>24803.030000000002</v>
      </c>
    </row>
    <row r="126" spans="1:11">
      <c r="A126" s="11"/>
      <c r="B126" s="94">
        <v>120</v>
      </c>
      <c r="C126" s="46"/>
      <c r="D126" s="46"/>
      <c r="E126" s="46">
        <f t="shared" si="3"/>
        <v>0</v>
      </c>
      <c r="F126" s="116">
        <v>7.33</v>
      </c>
      <c r="G126" s="46">
        <f t="shared" si="2"/>
        <v>0</v>
      </c>
      <c r="H126" s="9"/>
      <c r="I126" s="46"/>
      <c r="J126" s="45"/>
      <c r="K126" s="46">
        <f>янв.25!K126+H126-G126</f>
        <v>0</v>
      </c>
    </row>
    <row r="127" spans="1:11">
      <c r="A127" s="11"/>
      <c r="B127" s="94">
        <v>121</v>
      </c>
      <c r="C127" s="46"/>
      <c r="D127" s="46"/>
      <c r="E127" s="46">
        <f t="shared" si="3"/>
        <v>0</v>
      </c>
      <c r="F127" s="116">
        <v>7.33</v>
      </c>
      <c r="G127" s="46">
        <f t="shared" si="2"/>
        <v>0</v>
      </c>
      <c r="H127" s="9"/>
      <c r="I127" s="46"/>
      <c r="J127" s="45"/>
      <c r="K127" s="46">
        <f>янв.25!K127+H127-G127</f>
        <v>0</v>
      </c>
    </row>
    <row r="128" spans="1:11">
      <c r="A128" s="11"/>
      <c r="B128" s="94">
        <v>122</v>
      </c>
      <c r="C128" s="46"/>
      <c r="D128" s="46"/>
      <c r="E128" s="46">
        <f t="shared" si="3"/>
        <v>0</v>
      </c>
      <c r="F128" s="116">
        <v>7.33</v>
      </c>
      <c r="G128" s="46">
        <f t="shared" si="2"/>
        <v>0</v>
      </c>
      <c r="H128" s="9"/>
      <c r="I128" s="46"/>
      <c r="J128" s="45"/>
      <c r="K128" s="46">
        <f>янв.25!K128+H128-G128</f>
        <v>0</v>
      </c>
    </row>
    <row r="129" spans="1:11">
      <c r="A129" s="11"/>
      <c r="B129" s="94">
        <v>123</v>
      </c>
      <c r="C129" s="46"/>
      <c r="D129" s="46"/>
      <c r="E129" s="46">
        <f t="shared" si="3"/>
        <v>0</v>
      </c>
      <c r="F129" s="116">
        <v>7.33</v>
      </c>
      <c r="G129" s="46">
        <f t="shared" si="2"/>
        <v>0</v>
      </c>
      <c r="H129" s="9"/>
      <c r="I129" s="46"/>
      <c r="J129" s="45"/>
      <c r="K129" s="46">
        <f>янв.25!K129+H129-G129</f>
        <v>0</v>
      </c>
    </row>
    <row r="130" spans="1:11">
      <c r="A130" s="11"/>
      <c r="B130" s="94">
        <v>124</v>
      </c>
      <c r="C130" s="46"/>
      <c r="D130" s="46"/>
      <c r="E130" s="46">
        <f t="shared" si="3"/>
        <v>0</v>
      </c>
      <c r="F130" s="116">
        <v>7.33</v>
      </c>
      <c r="G130" s="46">
        <f t="shared" si="2"/>
        <v>0</v>
      </c>
      <c r="H130" s="9"/>
      <c r="I130" s="46"/>
      <c r="J130" s="45"/>
      <c r="K130" s="46">
        <f>янв.25!K130+H130-G130</f>
        <v>0</v>
      </c>
    </row>
    <row r="131" spans="1:11">
      <c r="A131" s="11"/>
      <c r="B131" s="94">
        <v>125</v>
      </c>
      <c r="C131" s="46"/>
      <c r="D131" s="46"/>
      <c r="E131" s="46">
        <f t="shared" si="3"/>
        <v>0</v>
      </c>
      <c r="F131" s="116">
        <v>7.33</v>
      </c>
      <c r="G131" s="46">
        <f t="shared" si="2"/>
        <v>0</v>
      </c>
      <c r="H131" s="9"/>
      <c r="I131" s="46"/>
      <c r="J131" s="45"/>
      <c r="K131" s="46">
        <f>янв.25!K131+H131-G131</f>
        <v>0</v>
      </c>
    </row>
    <row r="132" spans="1:11">
      <c r="A132" s="11"/>
      <c r="B132" s="94">
        <v>126</v>
      </c>
      <c r="C132" s="46"/>
      <c r="D132" s="46"/>
      <c r="E132" s="46">
        <f t="shared" si="3"/>
        <v>0</v>
      </c>
      <c r="F132" s="116">
        <v>7.33</v>
      </c>
      <c r="G132" s="46">
        <f t="shared" si="2"/>
        <v>0</v>
      </c>
      <c r="H132" s="9"/>
      <c r="I132" s="46"/>
      <c r="J132" s="45"/>
      <c r="K132" s="46">
        <f>янв.25!K132+H132-G132</f>
        <v>0</v>
      </c>
    </row>
    <row r="133" spans="1:11">
      <c r="A133" s="11"/>
      <c r="B133" s="94">
        <v>127</v>
      </c>
      <c r="C133" s="46"/>
      <c r="D133" s="46"/>
      <c r="E133" s="46">
        <f t="shared" si="3"/>
        <v>0</v>
      </c>
      <c r="F133" s="116">
        <v>7.33</v>
      </c>
      <c r="G133" s="46">
        <f t="shared" si="2"/>
        <v>0</v>
      </c>
      <c r="H133" s="9"/>
      <c r="I133" s="46"/>
      <c r="J133" s="45"/>
      <c r="K133" s="46">
        <f>янв.25!K133+H133-G133</f>
        <v>0</v>
      </c>
    </row>
    <row r="134" spans="1:11">
      <c r="A134" s="11"/>
      <c r="B134" s="94">
        <v>128</v>
      </c>
      <c r="C134" s="46"/>
      <c r="D134" s="46"/>
      <c r="E134" s="46">
        <f t="shared" si="3"/>
        <v>0</v>
      </c>
      <c r="F134" s="116">
        <v>7.33</v>
      </c>
      <c r="G134" s="46">
        <f t="shared" si="2"/>
        <v>0</v>
      </c>
      <c r="H134" s="9"/>
      <c r="I134" s="46"/>
      <c r="J134" s="45"/>
      <c r="K134" s="46">
        <f>янв.25!K134+H134-G134</f>
        <v>0</v>
      </c>
    </row>
    <row r="135" spans="1:11">
      <c r="A135" s="11"/>
      <c r="B135" s="94">
        <v>129</v>
      </c>
      <c r="C135" s="46"/>
      <c r="D135" s="46"/>
      <c r="E135" s="46">
        <f t="shared" si="3"/>
        <v>0</v>
      </c>
      <c r="F135" s="116">
        <v>7.33</v>
      </c>
      <c r="G135" s="46">
        <f t="shared" si="2"/>
        <v>0</v>
      </c>
      <c r="H135" s="9"/>
      <c r="I135" s="46"/>
      <c r="J135" s="45"/>
      <c r="K135" s="46">
        <f>янв.25!K135+H135-G135</f>
        <v>0</v>
      </c>
    </row>
    <row r="136" spans="1:11">
      <c r="A136" s="11"/>
      <c r="B136" s="94">
        <v>130</v>
      </c>
      <c r="C136" s="46"/>
      <c r="D136" s="46"/>
      <c r="E136" s="46">
        <f t="shared" si="3"/>
        <v>0</v>
      </c>
      <c r="F136" s="116">
        <v>7.33</v>
      </c>
      <c r="G136" s="46">
        <f t="shared" si="2"/>
        <v>0</v>
      </c>
      <c r="H136" s="9"/>
      <c r="I136" s="46"/>
      <c r="J136" s="45"/>
      <c r="K136" s="46">
        <f>янв.25!K136+H136-G136</f>
        <v>0</v>
      </c>
    </row>
    <row r="137" spans="1:11">
      <c r="A137" s="11"/>
      <c r="B137" s="94">
        <v>131</v>
      </c>
      <c r="C137" s="46"/>
      <c r="D137" s="46"/>
      <c r="E137" s="46">
        <f t="shared" ref="E137:E163" si="4">D137-C137</f>
        <v>0</v>
      </c>
      <c r="F137" s="116">
        <v>7.33</v>
      </c>
      <c r="G137" s="46">
        <f t="shared" ref="G137:G149" si="5">F137*E137</f>
        <v>0</v>
      </c>
      <c r="H137" s="9"/>
      <c r="I137" s="46"/>
      <c r="J137" s="45"/>
      <c r="K137" s="46">
        <f>янв.25!K137+H137-G137</f>
        <v>0</v>
      </c>
    </row>
    <row r="138" spans="1:11">
      <c r="A138" s="11"/>
      <c r="B138" s="94">
        <v>132</v>
      </c>
      <c r="C138" s="46"/>
      <c r="D138" s="46"/>
      <c r="E138" s="46">
        <f t="shared" si="4"/>
        <v>0</v>
      </c>
      <c r="F138" s="116">
        <v>7.33</v>
      </c>
      <c r="G138" s="46">
        <f t="shared" si="5"/>
        <v>0</v>
      </c>
      <c r="H138" s="9"/>
      <c r="I138" s="46"/>
      <c r="J138" s="45"/>
      <c r="K138" s="46">
        <f>янв.25!K138+H138-G138</f>
        <v>0</v>
      </c>
    </row>
    <row r="139" spans="1:11">
      <c r="A139" s="11"/>
      <c r="B139" s="94">
        <v>133</v>
      </c>
      <c r="C139" s="46"/>
      <c r="D139" s="46"/>
      <c r="E139" s="46">
        <f t="shared" si="4"/>
        <v>0</v>
      </c>
      <c r="F139" s="116">
        <v>7.33</v>
      </c>
      <c r="G139" s="46">
        <f t="shared" si="5"/>
        <v>0</v>
      </c>
      <c r="H139" s="9"/>
      <c r="I139" s="46"/>
      <c r="J139" s="45"/>
      <c r="K139" s="46">
        <f>янв.25!K139+H139-G139</f>
        <v>0</v>
      </c>
    </row>
    <row r="140" spans="1:11">
      <c r="A140" s="11"/>
      <c r="B140" s="94">
        <v>134</v>
      </c>
      <c r="C140" s="46"/>
      <c r="D140" s="46"/>
      <c r="E140" s="46">
        <f t="shared" si="4"/>
        <v>0</v>
      </c>
      <c r="F140" s="116">
        <v>7.33</v>
      </c>
      <c r="G140" s="46">
        <f t="shared" si="5"/>
        <v>0</v>
      </c>
      <c r="H140" s="9"/>
      <c r="I140" s="46"/>
      <c r="J140" s="45"/>
      <c r="K140" s="46">
        <f>янв.25!K140+H140-G140</f>
        <v>0</v>
      </c>
    </row>
    <row r="141" spans="1:11">
      <c r="A141" s="11"/>
      <c r="B141" s="94">
        <v>135</v>
      </c>
      <c r="C141" s="46"/>
      <c r="D141" s="46"/>
      <c r="E141" s="46">
        <f t="shared" si="4"/>
        <v>0</v>
      </c>
      <c r="F141" s="116">
        <v>7.33</v>
      </c>
      <c r="G141" s="46">
        <f t="shared" si="5"/>
        <v>0</v>
      </c>
      <c r="H141" s="9"/>
      <c r="I141" s="46"/>
      <c r="J141" s="45"/>
      <c r="K141" s="46">
        <f>янв.25!K141+H141-G141</f>
        <v>0</v>
      </c>
    </row>
    <row r="142" spans="1:11">
      <c r="A142" s="11"/>
      <c r="B142" s="94">
        <v>136</v>
      </c>
      <c r="C142" s="46"/>
      <c r="D142" s="46"/>
      <c r="E142" s="46">
        <f t="shared" si="4"/>
        <v>0</v>
      </c>
      <c r="F142" s="116">
        <v>7.33</v>
      </c>
      <c r="G142" s="46">
        <f t="shared" si="5"/>
        <v>0</v>
      </c>
      <c r="H142" s="9"/>
      <c r="I142" s="46"/>
      <c r="J142" s="45"/>
      <c r="K142" s="46">
        <f>янв.25!K142+H142-G142</f>
        <v>0</v>
      </c>
    </row>
    <row r="143" spans="1:11">
      <c r="A143" s="11"/>
      <c r="B143" s="94">
        <v>137</v>
      </c>
      <c r="C143" s="46"/>
      <c r="D143" s="46"/>
      <c r="E143" s="46">
        <f t="shared" si="4"/>
        <v>0</v>
      </c>
      <c r="F143" s="116">
        <v>7.33</v>
      </c>
      <c r="G143" s="46">
        <f t="shared" si="5"/>
        <v>0</v>
      </c>
      <c r="H143" s="9"/>
      <c r="I143" s="46"/>
      <c r="J143" s="45"/>
      <c r="K143" s="46">
        <f>янв.25!K143+H143-G143</f>
        <v>0</v>
      </c>
    </row>
    <row r="144" spans="1:11">
      <c r="A144" s="11"/>
      <c r="B144" s="94">
        <v>138</v>
      </c>
      <c r="C144" s="46"/>
      <c r="D144" s="46"/>
      <c r="E144" s="46">
        <f t="shared" si="4"/>
        <v>0</v>
      </c>
      <c r="F144" s="116">
        <v>7.33</v>
      </c>
      <c r="G144" s="46">
        <f t="shared" si="5"/>
        <v>0</v>
      </c>
      <c r="H144" s="9"/>
      <c r="I144" s="46"/>
      <c r="J144" s="45"/>
      <c r="K144" s="46">
        <f>янв.25!K144+H144-G144</f>
        <v>0</v>
      </c>
    </row>
    <row r="145" spans="1:11">
      <c r="A145" s="99"/>
      <c r="B145" s="94">
        <v>139</v>
      </c>
      <c r="C145" s="46">
        <v>68005</v>
      </c>
      <c r="D145" s="46">
        <v>69400</v>
      </c>
      <c r="E145" s="46">
        <f t="shared" si="4"/>
        <v>1395</v>
      </c>
      <c r="F145" s="90">
        <v>5.13</v>
      </c>
      <c r="G145" s="46">
        <f t="shared" si="5"/>
        <v>7156.3499999999995</v>
      </c>
      <c r="H145" s="9">
        <v>8700</v>
      </c>
      <c r="I145" s="46">
        <v>99257</v>
      </c>
      <c r="J145" s="45">
        <v>45698</v>
      </c>
      <c r="K145" s="46">
        <f>янв.25!K145+H145-G145</f>
        <v>-731.04</v>
      </c>
    </row>
    <row r="146" spans="1:11">
      <c r="A146" s="11"/>
      <c r="B146" s="94">
        <v>140</v>
      </c>
      <c r="C146" s="46">
        <v>11594</v>
      </c>
      <c r="D146" s="46">
        <v>11594</v>
      </c>
      <c r="E146" s="46">
        <f t="shared" si="4"/>
        <v>0</v>
      </c>
      <c r="F146" s="116">
        <v>7.33</v>
      </c>
      <c r="G146" s="46">
        <f t="shared" si="5"/>
        <v>0</v>
      </c>
      <c r="H146" s="9"/>
      <c r="I146" s="46"/>
      <c r="J146" s="45"/>
      <c r="K146" s="46">
        <f>янв.25!K146+H146-G146</f>
        <v>0</v>
      </c>
    </row>
    <row r="147" spans="1:11">
      <c r="A147" s="11"/>
      <c r="B147" s="94">
        <v>141</v>
      </c>
      <c r="C147" s="46">
        <v>1989</v>
      </c>
      <c r="D147" s="46">
        <v>2461</v>
      </c>
      <c r="E147" s="46">
        <f t="shared" si="4"/>
        <v>472</v>
      </c>
      <c r="F147" s="116">
        <v>7.33</v>
      </c>
      <c r="G147" s="46">
        <f t="shared" si="5"/>
        <v>3459.76</v>
      </c>
      <c r="H147" s="9"/>
      <c r="I147" s="46"/>
      <c r="J147" s="45"/>
      <c r="K147" s="46">
        <f>янв.25!K147+H147-G147</f>
        <v>-1919.7600000000002</v>
      </c>
    </row>
    <row r="148" spans="1:11">
      <c r="A148" s="11"/>
      <c r="B148" s="91">
        <v>142.143</v>
      </c>
      <c r="C148" s="46">
        <v>34910</v>
      </c>
      <c r="D148" s="46">
        <v>35313</v>
      </c>
      <c r="E148" s="92">
        <f t="shared" si="4"/>
        <v>403</v>
      </c>
      <c r="F148" s="90">
        <v>0</v>
      </c>
      <c r="G148" s="92">
        <f t="shared" si="5"/>
        <v>0</v>
      </c>
      <c r="H148" s="9"/>
      <c r="I148" s="46"/>
      <c r="J148" s="45"/>
      <c r="K148" s="92">
        <f>янв.25!K148+H148-G148</f>
        <v>0</v>
      </c>
    </row>
    <row r="149" spans="1:11">
      <c r="A149" s="97"/>
      <c r="B149" s="94">
        <v>144</v>
      </c>
      <c r="C149" s="46">
        <v>26209</v>
      </c>
      <c r="D149" s="46">
        <v>27927</v>
      </c>
      <c r="E149" s="46">
        <f t="shared" si="4"/>
        <v>1718</v>
      </c>
      <c r="F149" s="116">
        <v>7.33</v>
      </c>
      <c r="G149" s="46">
        <f t="shared" si="5"/>
        <v>12592.94</v>
      </c>
      <c r="H149" s="9"/>
      <c r="I149" s="46"/>
      <c r="J149" s="45"/>
      <c r="K149" s="46">
        <f>янв.25!K149+H149-G149</f>
        <v>-3624.3200000000015</v>
      </c>
    </row>
    <row r="150" spans="1:11">
      <c r="A150" s="11"/>
      <c r="B150" s="94">
        <v>145</v>
      </c>
      <c r="C150" s="46">
        <v>3935</v>
      </c>
      <c r="D150" s="46">
        <v>3935</v>
      </c>
      <c r="E150" s="46">
        <f t="shared" si="4"/>
        <v>0</v>
      </c>
      <c r="F150" s="116">
        <v>7.33</v>
      </c>
      <c r="G150" s="46">
        <f t="shared" ref="G150:G163" si="6">F150*E150</f>
        <v>0</v>
      </c>
      <c r="H150" s="9">
        <v>3023.92</v>
      </c>
      <c r="I150" s="46">
        <v>517665.503509</v>
      </c>
      <c r="J150" s="45">
        <v>45707</v>
      </c>
      <c r="K150" s="46">
        <f>янв.25!K150+H150-G150</f>
        <v>3148.53</v>
      </c>
    </row>
    <row r="151" spans="1:11">
      <c r="A151" s="11"/>
      <c r="B151" s="94">
        <v>146</v>
      </c>
      <c r="C151" s="46"/>
      <c r="D151" s="46"/>
      <c r="E151" s="46">
        <f t="shared" si="4"/>
        <v>0</v>
      </c>
      <c r="F151" s="116">
        <v>7.33</v>
      </c>
      <c r="G151" s="46">
        <f t="shared" si="6"/>
        <v>0</v>
      </c>
      <c r="H151" s="9"/>
      <c r="I151" s="46"/>
      <c r="J151" s="45"/>
      <c r="K151" s="46">
        <f>янв.25!K151+H151-G151</f>
        <v>0</v>
      </c>
    </row>
    <row r="152" spans="1:11">
      <c r="A152" s="11"/>
      <c r="B152" s="94">
        <v>147</v>
      </c>
      <c r="C152" s="46"/>
      <c r="D152" s="46"/>
      <c r="E152" s="46">
        <f t="shared" si="4"/>
        <v>0</v>
      </c>
      <c r="F152" s="116">
        <v>7.33</v>
      </c>
      <c r="G152" s="46">
        <f t="shared" si="6"/>
        <v>0</v>
      </c>
      <c r="H152" s="9"/>
      <c r="I152" s="46"/>
      <c r="J152" s="45"/>
      <c r="K152" s="46">
        <f>янв.25!K152+H152-G152</f>
        <v>0</v>
      </c>
    </row>
    <row r="153" spans="1:11">
      <c r="A153" s="11"/>
      <c r="B153" s="94">
        <v>148</v>
      </c>
      <c r="C153" s="46">
        <v>61958</v>
      </c>
      <c r="D153" s="46">
        <v>62715</v>
      </c>
      <c r="E153" s="46">
        <f t="shared" si="4"/>
        <v>757</v>
      </c>
      <c r="F153" s="116">
        <v>7.33</v>
      </c>
      <c r="G153" s="46">
        <f t="shared" si="6"/>
        <v>5548.81</v>
      </c>
      <c r="H153" s="9"/>
      <c r="I153" s="46"/>
      <c r="J153" s="45"/>
      <c r="K153" s="46">
        <f>янв.25!K153+H153-G153</f>
        <v>-14513.400000000001</v>
      </c>
    </row>
    <row r="154" spans="1:11">
      <c r="A154" s="11"/>
      <c r="B154" s="94">
        <v>149</v>
      </c>
      <c r="C154" s="46"/>
      <c r="D154" s="46"/>
      <c r="E154" s="46">
        <f t="shared" si="4"/>
        <v>0</v>
      </c>
      <c r="F154" s="116">
        <v>7.33</v>
      </c>
      <c r="G154" s="46">
        <f t="shared" si="6"/>
        <v>0</v>
      </c>
      <c r="H154" s="9"/>
      <c r="I154" s="46"/>
      <c r="J154" s="45"/>
      <c r="K154" s="46">
        <f>янв.25!K154+H154-G154</f>
        <v>0</v>
      </c>
    </row>
    <row r="155" spans="1:11">
      <c r="A155" s="11"/>
      <c r="B155" s="94">
        <v>150</v>
      </c>
      <c r="C155" s="46">
        <v>30129</v>
      </c>
      <c r="D155" s="46">
        <v>31285</v>
      </c>
      <c r="E155" s="46">
        <f t="shared" si="4"/>
        <v>1156</v>
      </c>
      <c r="F155" s="116">
        <v>7.33</v>
      </c>
      <c r="G155" s="46">
        <f t="shared" si="6"/>
        <v>8473.48</v>
      </c>
      <c r="H155" s="9">
        <v>8210</v>
      </c>
      <c r="I155" s="46">
        <v>957235</v>
      </c>
      <c r="J155" s="45">
        <v>45691</v>
      </c>
      <c r="K155" s="46">
        <f>янв.25!K155+H155-G155</f>
        <v>583.94000000000051</v>
      </c>
    </row>
    <row r="156" spans="1:11">
      <c r="A156" s="97"/>
      <c r="B156" s="94">
        <v>151</v>
      </c>
      <c r="C156" s="46">
        <v>25</v>
      </c>
      <c r="D156" s="46">
        <v>25</v>
      </c>
      <c r="E156" s="46">
        <f t="shared" si="4"/>
        <v>0</v>
      </c>
      <c r="F156" s="116">
        <v>7.33</v>
      </c>
      <c r="G156" s="46">
        <f t="shared" si="6"/>
        <v>0</v>
      </c>
      <c r="H156" s="9"/>
      <c r="I156" s="46"/>
      <c r="J156" s="45"/>
      <c r="K156" s="46">
        <f>янв.25!K156+H156-G156</f>
        <v>0</v>
      </c>
    </row>
    <row r="157" spans="1:11">
      <c r="A157" s="11"/>
      <c r="B157" s="94">
        <v>152</v>
      </c>
      <c r="C157" s="46"/>
      <c r="D157" s="46"/>
      <c r="E157" s="46">
        <f t="shared" si="4"/>
        <v>0</v>
      </c>
      <c r="F157" s="116">
        <v>7.33</v>
      </c>
      <c r="G157" s="46">
        <f t="shared" si="6"/>
        <v>0</v>
      </c>
      <c r="H157" s="9"/>
      <c r="I157" s="46"/>
      <c r="J157" s="45"/>
      <c r="K157" s="46">
        <f>янв.25!K157+H157-G157</f>
        <v>0</v>
      </c>
    </row>
    <row r="158" spans="1:11">
      <c r="A158" s="11"/>
      <c r="B158" s="94">
        <v>153</v>
      </c>
      <c r="C158" s="46">
        <v>60616</v>
      </c>
      <c r="D158" s="46">
        <v>62260</v>
      </c>
      <c r="E158" s="46">
        <f t="shared" si="4"/>
        <v>1644</v>
      </c>
      <c r="F158" s="116">
        <v>7.33</v>
      </c>
      <c r="G158" s="46">
        <f t="shared" si="6"/>
        <v>12050.52</v>
      </c>
      <c r="H158" s="9">
        <v>13000</v>
      </c>
      <c r="I158" s="46">
        <v>297208</v>
      </c>
      <c r="J158" s="45">
        <v>45694</v>
      </c>
      <c r="K158" s="46">
        <f>янв.25!K158+H158-G158</f>
        <v>-13131.45</v>
      </c>
    </row>
    <row r="159" spans="1:11">
      <c r="A159" s="11"/>
      <c r="B159" s="94">
        <v>154</v>
      </c>
      <c r="C159" s="46">
        <v>36303</v>
      </c>
      <c r="D159" s="46">
        <v>37103</v>
      </c>
      <c r="E159" s="46">
        <f t="shared" si="4"/>
        <v>800</v>
      </c>
      <c r="F159" s="116">
        <v>7.33</v>
      </c>
      <c r="G159" s="46">
        <f t="shared" si="6"/>
        <v>5864</v>
      </c>
      <c r="H159" s="9">
        <v>10000</v>
      </c>
      <c r="I159" s="46">
        <v>626935</v>
      </c>
      <c r="J159" s="45">
        <v>45699</v>
      </c>
      <c r="K159" s="46">
        <f>янв.25!K159+H159-G159</f>
        <v>-2248.4300000000003</v>
      </c>
    </row>
    <row r="160" spans="1:11">
      <c r="A160" s="11"/>
      <c r="B160" s="94">
        <v>155</v>
      </c>
      <c r="C160" s="46">
        <v>47712</v>
      </c>
      <c r="D160" s="46">
        <v>47712</v>
      </c>
      <c r="E160" s="46">
        <f t="shared" si="4"/>
        <v>0</v>
      </c>
      <c r="F160" s="116">
        <v>7.33</v>
      </c>
      <c r="G160" s="46">
        <f t="shared" si="6"/>
        <v>0</v>
      </c>
      <c r="H160" s="9"/>
      <c r="I160" s="46"/>
      <c r="J160" s="45"/>
      <c r="K160" s="46">
        <f>янв.25!K160+H160-G160</f>
        <v>-2829.38</v>
      </c>
    </row>
    <row r="161" spans="1:11">
      <c r="A161" s="11"/>
      <c r="B161" s="94">
        <v>156</v>
      </c>
      <c r="C161" s="46">
        <v>74114</v>
      </c>
      <c r="D161" s="46">
        <v>74114</v>
      </c>
      <c r="E161" s="46">
        <f t="shared" si="4"/>
        <v>0</v>
      </c>
      <c r="F161" s="90">
        <v>5.13</v>
      </c>
      <c r="G161" s="46">
        <f t="shared" si="6"/>
        <v>0</v>
      </c>
      <c r="H161" s="9"/>
      <c r="I161" s="46"/>
      <c r="J161" s="45"/>
      <c r="K161" s="46">
        <f>янв.25!K161+H161-G161</f>
        <v>2842.0200000000004</v>
      </c>
    </row>
    <row r="162" spans="1:11">
      <c r="A162" s="11"/>
      <c r="B162" s="94">
        <v>157</v>
      </c>
      <c r="C162" s="46"/>
      <c r="D162" s="46"/>
      <c r="E162" s="46">
        <f t="shared" si="4"/>
        <v>0</v>
      </c>
      <c r="F162" s="103">
        <v>7.33</v>
      </c>
      <c r="G162" s="46">
        <f t="shared" si="6"/>
        <v>0</v>
      </c>
      <c r="H162" s="9"/>
      <c r="I162" s="46"/>
      <c r="J162" s="45"/>
      <c r="K162" s="46">
        <f>янв.25!K162+H162-G162</f>
        <v>0</v>
      </c>
    </row>
    <row r="163" spans="1:11">
      <c r="A163" s="11"/>
      <c r="B163" s="53" t="s">
        <v>21</v>
      </c>
      <c r="C163" s="46">
        <v>62091</v>
      </c>
      <c r="D163" s="46">
        <v>62854</v>
      </c>
      <c r="E163" s="46">
        <f t="shared" si="4"/>
        <v>763</v>
      </c>
      <c r="F163" s="103">
        <v>7.33</v>
      </c>
      <c r="G163" s="46">
        <f t="shared" si="6"/>
        <v>5592.79</v>
      </c>
      <c r="H163" s="9">
        <v>5592.79</v>
      </c>
      <c r="I163" s="46"/>
      <c r="J163" s="45"/>
      <c r="K163" s="46">
        <f>янв.25!K163+H163-G163</f>
        <v>0</v>
      </c>
    </row>
    <row r="164" spans="1:11">
      <c r="C164" s="49"/>
      <c r="D164" s="49"/>
    </row>
    <row r="165" spans="1:11">
      <c r="C165" s="49"/>
      <c r="D165" s="49"/>
    </row>
    <row r="166" spans="1:11">
      <c r="C166" s="49"/>
      <c r="D166" s="49"/>
    </row>
    <row r="167" spans="1:11">
      <c r="C167" s="49"/>
      <c r="D167" s="49"/>
    </row>
    <row r="168" spans="1:11">
      <c r="C168" s="49"/>
      <c r="D168" s="49"/>
    </row>
    <row r="169" spans="1:11">
      <c r="C169" s="49"/>
      <c r="D169" s="49"/>
    </row>
    <row r="170" spans="1:11">
      <c r="C170" s="49"/>
      <c r="D170" s="49"/>
    </row>
    <row r="171" spans="1:11">
      <c r="C171" s="49"/>
      <c r="D171" s="49"/>
    </row>
    <row r="172" spans="1:11">
      <c r="C172" s="49"/>
      <c r="D172" s="49"/>
    </row>
    <row r="173" spans="1:11">
      <c r="C173" s="49"/>
      <c r="D173" s="49"/>
    </row>
    <row r="174" spans="1:11">
      <c r="C174" s="49"/>
      <c r="D174" s="49"/>
    </row>
    <row r="175" spans="1:11">
      <c r="C175" s="49"/>
      <c r="D175" s="49"/>
    </row>
    <row r="176" spans="1:11">
      <c r="C176" s="49"/>
      <c r="D176" s="49"/>
    </row>
    <row r="177" spans="3:4">
      <c r="C177" s="49"/>
      <c r="D177" s="49"/>
    </row>
    <row r="178" spans="3:4">
      <c r="C178" s="49"/>
      <c r="D178" s="49"/>
    </row>
    <row r="179" spans="3:4">
      <c r="C179" s="49"/>
      <c r="D179" s="49"/>
    </row>
    <row r="180" spans="3:4">
      <c r="C180" s="49"/>
      <c r="D180" s="49"/>
    </row>
    <row r="181" spans="3:4">
      <c r="C181" s="49"/>
      <c r="D181" s="49"/>
    </row>
    <row r="182" spans="3:4">
      <c r="C182" s="49"/>
      <c r="D182" s="49"/>
    </row>
    <row r="183" spans="3:4">
      <c r="C183" s="49"/>
      <c r="D183" s="49"/>
    </row>
    <row r="184" spans="3:4">
      <c r="C184" s="49"/>
      <c r="D184" s="49"/>
    </row>
    <row r="185" spans="3:4">
      <c r="C185" s="49"/>
      <c r="D185" s="49"/>
    </row>
    <row r="186" spans="3:4">
      <c r="C186" s="49"/>
      <c r="D186" s="49"/>
    </row>
    <row r="187" spans="3:4">
      <c r="C187" s="49"/>
      <c r="D187" s="49"/>
    </row>
    <row r="188" spans="3:4">
      <c r="C188" s="49"/>
      <c r="D188" s="49"/>
    </row>
    <row r="189" spans="3:4">
      <c r="C189" s="49"/>
      <c r="D189" s="49"/>
    </row>
    <row r="190" spans="3:4">
      <c r="C190" s="49"/>
      <c r="D190" s="49"/>
    </row>
    <row r="191" spans="3:4">
      <c r="C191" s="49"/>
      <c r="D191" s="49"/>
    </row>
    <row r="192" spans="3:4">
      <c r="C192" s="49"/>
      <c r="D192" s="49"/>
    </row>
    <row r="193" spans="3:4">
      <c r="C193" s="49"/>
      <c r="D193" s="49"/>
    </row>
    <row r="194" spans="3:4">
      <c r="C194" s="49"/>
      <c r="D194" s="49"/>
    </row>
    <row r="195" spans="3:4">
      <c r="C195" s="49"/>
      <c r="D195" s="49"/>
    </row>
    <row r="196" spans="3:4">
      <c r="C196" s="49"/>
      <c r="D196" s="49"/>
    </row>
    <row r="197" spans="3:4">
      <c r="C197" s="49"/>
      <c r="D197" s="49"/>
    </row>
    <row r="198" spans="3:4">
      <c r="C198" s="49"/>
      <c r="D198" s="49"/>
    </row>
    <row r="199" spans="3:4">
      <c r="C199" s="49"/>
      <c r="D199" s="49"/>
    </row>
    <row r="200" spans="3:4">
      <c r="C200" s="49"/>
      <c r="D200" s="49"/>
    </row>
    <row r="201" spans="3:4">
      <c r="C201" s="49"/>
      <c r="D201" s="49"/>
    </row>
    <row r="202" spans="3:4">
      <c r="C202" s="49"/>
      <c r="D202" s="49"/>
    </row>
    <row r="203" spans="3:4">
      <c r="C203" s="49"/>
      <c r="D203" s="49"/>
    </row>
    <row r="204" spans="3:4">
      <c r="C204" s="49"/>
      <c r="D204" s="49"/>
    </row>
    <row r="205" spans="3:4">
      <c r="C205" s="49"/>
      <c r="D205" s="49"/>
    </row>
    <row r="206" spans="3:4">
      <c r="C206" s="49"/>
      <c r="D206" s="49"/>
    </row>
    <row r="207" spans="3:4">
      <c r="C207" s="49"/>
      <c r="D207" s="49"/>
    </row>
    <row r="208" spans="3:4">
      <c r="C208" s="49"/>
      <c r="D208" s="49"/>
    </row>
    <row r="209" spans="3:4">
      <c r="C209" s="49"/>
      <c r="D209" s="49"/>
    </row>
    <row r="210" spans="3:4">
      <c r="C210" s="49"/>
      <c r="D210" s="49"/>
    </row>
    <row r="211" spans="3:4">
      <c r="C211" s="49"/>
      <c r="D211" s="49"/>
    </row>
    <row r="212" spans="3:4">
      <c r="C212" s="49"/>
      <c r="D212" s="49"/>
    </row>
    <row r="213" spans="3:4">
      <c r="C213" s="49"/>
      <c r="D213" s="49"/>
    </row>
    <row r="214" spans="3:4">
      <c r="C214" s="49"/>
      <c r="D214" s="49"/>
    </row>
    <row r="215" spans="3:4">
      <c r="C215" s="49"/>
      <c r="D215" s="49"/>
    </row>
    <row r="216" spans="3:4">
      <c r="C216" s="49"/>
      <c r="D216" s="49"/>
    </row>
    <row r="217" spans="3:4">
      <c r="C217" s="49"/>
      <c r="D217" s="49"/>
    </row>
    <row r="218" spans="3:4">
      <c r="C218" s="49"/>
      <c r="D218" s="49"/>
    </row>
    <row r="219" spans="3:4">
      <c r="C219" s="49"/>
      <c r="D219" s="49"/>
    </row>
    <row r="220" spans="3:4">
      <c r="C220" s="49"/>
      <c r="D220" s="49"/>
    </row>
    <row r="221" spans="3:4">
      <c r="C221" s="49"/>
      <c r="D221" s="49"/>
    </row>
    <row r="222" spans="3:4">
      <c r="C222" s="49"/>
      <c r="D222" s="49"/>
    </row>
    <row r="223" spans="3:4">
      <c r="C223" s="49"/>
      <c r="D223" s="49"/>
    </row>
    <row r="224" spans="3:4">
      <c r="C224" s="49"/>
      <c r="D224" s="49"/>
    </row>
    <row r="225" spans="3:4">
      <c r="C225" s="49"/>
      <c r="D225" s="49"/>
    </row>
    <row r="226" spans="3:4">
      <c r="C226" s="49"/>
      <c r="D226" s="49"/>
    </row>
    <row r="227" spans="3:4">
      <c r="C227" s="49"/>
      <c r="D227" s="49"/>
    </row>
  </sheetData>
  <autoFilter ref="A6:K163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63">
    <cfRule type="cellIs" dxfId="11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K164"/>
  <sheetViews>
    <sheetView workbookViewId="0">
      <selection activeCell="D11" sqref="D11"/>
    </sheetView>
  </sheetViews>
  <sheetFormatPr defaultRowHeight="15"/>
  <cols>
    <col min="1" max="1" width="11.85546875" customWidth="1"/>
    <col min="3" max="3" width="10.85546875" customWidth="1"/>
    <col min="4" max="4" width="10.42578125" bestFit="1" customWidth="1"/>
    <col min="5" max="5" width="11.140625" customWidth="1"/>
    <col min="7" max="7" width="12.140625" customWidth="1"/>
    <col min="8" max="8" width="13.85546875" customWidth="1"/>
    <col min="9" max="9" width="13.7109375" style="59" customWidth="1"/>
    <col min="10" max="10" width="9.140625" style="59"/>
    <col min="11" max="11" width="11.7109375" customWidth="1"/>
  </cols>
  <sheetData>
    <row r="1" spans="1:11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.75">
      <c r="A3" s="128" t="s">
        <v>48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54">
        <v>2</v>
      </c>
      <c r="B4" s="54">
        <v>3</v>
      </c>
      <c r="C4" s="54">
        <v>4</v>
      </c>
      <c r="D4" s="54">
        <v>5</v>
      </c>
      <c r="E4" s="54">
        <v>6</v>
      </c>
      <c r="F4" s="54">
        <v>7</v>
      </c>
      <c r="G4" s="54">
        <v>8</v>
      </c>
      <c r="H4" s="56">
        <v>9</v>
      </c>
      <c r="I4" s="46">
        <v>10</v>
      </c>
      <c r="J4" s="45">
        <v>11</v>
      </c>
      <c r="K4" s="57">
        <v>12</v>
      </c>
    </row>
    <row r="5" spans="1:11">
      <c r="A5" s="129" t="s">
        <v>3</v>
      </c>
      <c r="B5" s="127" t="s">
        <v>14</v>
      </c>
      <c r="C5" s="127" t="s">
        <v>15</v>
      </c>
      <c r="D5" s="127"/>
      <c r="E5" s="127"/>
      <c r="F5" s="127"/>
      <c r="G5" s="127"/>
      <c r="H5" s="131" t="s">
        <v>5</v>
      </c>
      <c r="I5" s="132" t="s">
        <v>12</v>
      </c>
      <c r="J5" s="133" t="s">
        <v>13</v>
      </c>
      <c r="K5" s="134" t="s">
        <v>16</v>
      </c>
    </row>
    <row r="6" spans="1:11" ht="30">
      <c r="A6" s="130"/>
      <c r="B6" s="127"/>
      <c r="C6" s="55" t="s">
        <v>17</v>
      </c>
      <c r="D6" s="55" t="s">
        <v>18</v>
      </c>
      <c r="E6" s="54" t="s">
        <v>19</v>
      </c>
      <c r="F6" s="55" t="s">
        <v>11</v>
      </c>
      <c r="G6" s="55" t="s">
        <v>20</v>
      </c>
      <c r="H6" s="131"/>
      <c r="I6" s="132"/>
      <c r="J6" s="133"/>
      <c r="K6" s="134"/>
    </row>
    <row r="7" spans="1:11">
      <c r="A7" s="100"/>
      <c r="B7" s="7">
        <v>0</v>
      </c>
      <c r="C7" s="46">
        <v>63890</v>
      </c>
      <c r="D7" s="46">
        <v>63890</v>
      </c>
      <c r="E7" s="46">
        <f t="shared" ref="E7:E38" si="0">D7-C7</f>
        <v>0</v>
      </c>
      <c r="F7" s="117">
        <v>7.33</v>
      </c>
      <c r="G7" s="46">
        <f t="shared" ref="G7:G38" si="1">F7*E7</f>
        <v>0</v>
      </c>
      <c r="H7" s="9"/>
      <c r="I7" s="46"/>
      <c r="J7" s="45"/>
      <c r="K7" s="58">
        <f>фев.25!K7+H7-G7</f>
        <v>0</v>
      </c>
    </row>
    <row r="8" spans="1:11">
      <c r="A8" s="19"/>
      <c r="B8" s="77">
        <v>1</v>
      </c>
      <c r="C8" s="46">
        <v>55332</v>
      </c>
      <c r="D8" s="46">
        <v>55680</v>
      </c>
      <c r="E8" s="46">
        <f t="shared" si="0"/>
        <v>348</v>
      </c>
      <c r="F8" s="117">
        <v>7.33</v>
      </c>
      <c r="G8" s="46">
        <f t="shared" si="1"/>
        <v>2550.84</v>
      </c>
      <c r="H8" s="9">
        <v>4000</v>
      </c>
      <c r="I8" s="46">
        <v>168557</v>
      </c>
      <c r="J8" s="45">
        <v>45719</v>
      </c>
      <c r="K8" s="58">
        <f>фев.25!K8+H8-G8</f>
        <v>-5397.0599999999995</v>
      </c>
    </row>
    <row r="9" spans="1:11">
      <c r="A9" s="19"/>
      <c r="B9" s="77">
        <v>2</v>
      </c>
      <c r="C9" s="46">
        <v>7768</v>
      </c>
      <c r="D9" s="46">
        <v>7858</v>
      </c>
      <c r="E9" s="46">
        <f t="shared" si="0"/>
        <v>90</v>
      </c>
      <c r="F9" s="117">
        <v>7.33</v>
      </c>
      <c r="G9" s="46">
        <f t="shared" si="1"/>
        <v>659.7</v>
      </c>
      <c r="H9" s="9"/>
      <c r="I9" s="46"/>
      <c r="J9" s="45"/>
      <c r="K9" s="58">
        <f>фев.25!K9+H9-G9</f>
        <v>-3019.96</v>
      </c>
    </row>
    <row r="10" spans="1:11">
      <c r="A10" s="11"/>
      <c r="B10" s="77">
        <v>3</v>
      </c>
      <c r="C10" s="46">
        <v>31784</v>
      </c>
      <c r="D10" s="46">
        <v>31896</v>
      </c>
      <c r="E10" s="46">
        <f t="shared" si="0"/>
        <v>112</v>
      </c>
      <c r="F10" s="117">
        <v>7.33</v>
      </c>
      <c r="G10" s="46">
        <f t="shared" si="1"/>
        <v>820.96</v>
      </c>
      <c r="H10" s="9"/>
      <c r="I10" s="46"/>
      <c r="J10" s="45"/>
      <c r="K10" s="58">
        <f>фев.25!K10+H10-G10</f>
        <v>-2902.6800000000003</v>
      </c>
    </row>
    <row r="11" spans="1:11">
      <c r="A11" s="11"/>
      <c r="B11" s="77">
        <v>4</v>
      </c>
      <c r="C11" s="46">
        <v>81951</v>
      </c>
      <c r="D11" s="46">
        <v>81951</v>
      </c>
      <c r="E11" s="46">
        <f t="shared" si="0"/>
        <v>0</v>
      </c>
      <c r="F11" s="90">
        <v>0</v>
      </c>
      <c r="G11" s="46">
        <f t="shared" si="1"/>
        <v>0</v>
      </c>
      <c r="H11" s="9"/>
      <c r="I11" s="46"/>
      <c r="J11" s="45"/>
      <c r="K11" s="58">
        <f>фев.25!K11+H11-G11</f>
        <v>0</v>
      </c>
    </row>
    <row r="12" spans="1:11">
      <c r="A12" s="11"/>
      <c r="B12" s="77">
        <v>5</v>
      </c>
      <c r="C12" s="46"/>
      <c r="D12" s="46"/>
      <c r="E12" s="46">
        <f t="shared" si="0"/>
        <v>0</v>
      </c>
      <c r="F12" s="117">
        <v>7.33</v>
      </c>
      <c r="G12" s="46">
        <f t="shared" si="1"/>
        <v>0</v>
      </c>
      <c r="H12" s="9"/>
      <c r="I12" s="46"/>
      <c r="J12" s="45"/>
      <c r="K12" s="58">
        <f>фев.25!K12+H12-G12</f>
        <v>0</v>
      </c>
    </row>
    <row r="13" spans="1:11">
      <c r="A13" s="11"/>
      <c r="B13" s="77">
        <v>6</v>
      </c>
      <c r="C13" s="46"/>
      <c r="D13" s="46"/>
      <c r="E13" s="46">
        <f t="shared" si="0"/>
        <v>0</v>
      </c>
      <c r="F13" s="117">
        <v>7.33</v>
      </c>
      <c r="G13" s="46">
        <f t="shared" si="1"/>
        <v>0</v>
      </c>
      <c r="H13" s="9"/>
      <c r="I13" s="46"/>
      <c r="J13" s="45"/>
      <c r="K13" s="58">
        <f>фев.25!K13+H13-G13</f>
        <v>0</v>
      </c>
    </row>
    <row r="14" spans="1:11">
      <c r="A14" s="99"/>
      <c r="B14" s="77">
        <v>7</v>
      </c>
      <c r="C14" s="46"/>
      <c r="D14" s="46"/>
      <c r="E14" s="46">
        <f t="shared" si="0"/>
        <v>0</v>
      </c>
      <c r="F14" s="117">
        <v>7.33</v>
      </c>
      <c r="G14" s="46">
        <f t="shared" si="1"/>
        <v>0</v>
      </c>
      <c r="H14" s="9"/>
      <c r="I14" s="46"/>
      <c r="J14" s="45"/>
      <c r="K14" s="58">
        <f>фев.25!K14+H14-G14</f>
        <v>0</v>
      </c>
    </row>
    <row r="15" spans="1:11">
      <c r="A15" s="99"/>
      <c r="B15" s="77">
        <v>8</v>
      </c>
      <c r="C15" s="46">
        <v>16</v>
      </c>
      <c r="D15" s="46">
        <v>16</v>
      </c>
      <c r="E15" s="46">
        <f t="shared" si="0"/>
        <v>0</v>
      </c>
      <c r="F15" s="117">
        <v>7.33</v>
      </c>
      <c r="G15" s="46">
        <f t="shared" si="1"/>
        <v>0</v>
      </c>
      <c r="H15" s="9"/>
      <c r="I15" s="46"/>
      <c r="J15" s="45"/>
      <c r="K15" s="58">
        <f>фев.25!K15+H15-G15</f>
        <v>-109.95</v>
      </c>
    </row>
    <row r="16" spans="1:11">
      <c r="A16" s="99"/>
      <c r="B16" s="77">
        <v>9</v>
      </c>
      <c r="C16" s="46"/>
      <c r="D16" s="46"/>
      <c r="E16" s="46">
        <f t="shared" si="0"/>
        <v>0</v>
      </c>
      <c r="F16" s="117">
        <v>7.33</v>
      </c>
      <c r="G16" s="46">
        <f t="shared" si="1"/>
        <v>0</v>
      </c>
      <c r="H16" s="9"/>
      <c r="I16" s="46"/>
      <c r="J16" s="45"/>
      <c r="K16" s="58">
        <f>фев.25!K16+H16-G16</f>
        <v>0</v>
      </c>
    </row>
    <row r="17" spans="1:11">
      <c r="A17" s="11"/>
      <c r="B17" s="77">
        <v>10</v>
      </c>
      <c r="C17" s="46">
        <v>10287</v>
      </c>
      <c r="D17" s="46">
        <v>10287</v>
      </c>
      <c r="E17" s="46">
        <f t="shared" si="0"/>
        <v>0</v>
      </c>
      <c r="F17" s="117">
        <v>7.33</v>
      </c>
      <c r="G17" s="46">
        <f t="shared" si="1"/>
        <v>0</v>
      </c>
      <c r="H17" s="9"/>
      <c r="I17" s="46"/>
      <c r="J17" s="45"/>
      <c r="K17" s="58">
        <f>фев.25!K17+H17-G17</f>
        <v>0</v>
      </c>
    </row>
    <row r="18" spans="1:11">
      <c r="A18" s="99"/>
      <c r="B18" s="77">
        <v>11</v>
      </c>
      <c r="C18" s="46"/>
      <c r="D18" s="46"/>
      <c r="E18" s="46">
        <f t="shared" si="0"/>
        <v>0</v>
      </c>
      <c r="F18" s="117">
        <v>7.33</v>
      </c>
      <c r="G18" s="46">
        <f t="shared" si="1"/>
        <v>0</v>
      </c>
      <c r="H18" s="9"/>
      <c r="I18" s="46"/>
      <c r="J18" s="45"/>
      <c r="K18" s="58">
        <f>фев.25!K18+H18-G18</f>
        <v>0</v>
      </c>
    </row>
    <row r="19" spans="1:11">
      <c r="A19" s="99"/>
      <c r="B19" s="77">
        <v>12</v>
      </c>
      <c r="C19" s="46">
        <v>65359</v>
      </c>
      <c r="D19" s="46">
        <v>65359</v>
      </c>
      <c r="E19" s="46">
        <f>D19-C19</f>
        <v>0</v>
      </c>
      <c r="F19" s="90">
        <v>0</v>
      </c>
      <c r="G19" s="46">
        <f t="shared" si="1"/>
        <v>0</v>
      </c>
      <c r="H19" s="9"/>
      <c r="I19" s="46"/>
      <c r="J19" s="45"/>
      <c r="K19" s="58">
        <f>фев.25!K19+H19-G19</f>
        <v>0</v>
      </c>
    </row>
    <row r="20" spans="1:11">
      <c r="A20" s="11"/>
      <c r="B20" s="77">
        <v>13</v>
      </c>
      <c r="C20" s="46">
        <v>23436</v>
      </c>
      <c r="D20" s="46">
        <v>24350</v>
      </c>
      <c r="E20" s="46">
        <f t="shared" si="0"/>
        <v>914</v>
      </c>
      <c r="F20" s="117">
        <v>7.33</v>
      </c>
      <c r="G20" s="46">
        <f t="shared" si="1"/>
        <v>6699.62</v>
      </c>
      <c r="H20" s="9"/>
      <c r="I20" s="46"/>
      <c r="J20" s="45"/>
      <c r="K20" s="58">
        <f>фев.25!K20+H20-G20</f>
        <v>-7388.64</v>
      </c>
    </row>
    <row r="21" spans="1:11">
      <c r="A21" s="19"/>
      <c r="B21" s="77">
        <v>14</v>
      </c>
      <c r="C21" s="46">
        <v>7047</v>
      </c>
      <c r="D21" s="46">
        <v>7215</v>
      </c>
      <c r="E21" s="46">
        <f t="shared" si="0"/>
        <v>168</v>
      </c>
      <c r="F21" s="117">
        <v>7.33</v>
      </c>
      <c r="G21" s="46">
        <f t="shared" si="1"/>
        <v>1231.44</v>
      </c>
      <c r="H21" s="9"/>
      <c r="I21" s="46"/>
      <c r="J21" s="45"/>
      <c r="K21" s="58">
        <f>фев.25!K21+H21-G21</f>
        <v>-1737.21</v>
      </c>
    </row>
    <row r="22" spans="1:11">
      <c r="A22" s="11"/>
      <c r="B22" s="77">
        <v>15</v>
      </c>
      <c r="C22" s="46">
        <v>34637</v>
      </c>
      <c r="D22" s="46">
        <v>35228</v>
      </c>
      <c r="E22" s="46">
        <f t="shared" si="0"/>
        <v>591</v>
      </c>
      <c r="F22" s="90">
        <v>5.13</v>
      </c>
      <c r="G22" s="46">
        <f t="shared" si="1"/>
        <v>3031.83</v>
      </c>
      <c r="H22" s="9"/>
      <c r="I22" s="46"/>
      <c r="J22" s="45"/>
      <c r="K22" s="58">
        <f>фев.25!K22+H22-G22</f>
        <v>-18755.28</v>
      </c>
    </row>
    <row r="23" spans="1:11">
      <c r="A23" s="99"/>
      <c r="B23" s="77">
        <v>16</v>
      </c>
      <c r="C23" s="46">
        <v>5662</v>
      </c>
      <c r="D23" s="46">
        <v>5663</v>
      </c>
      <c r="E23" s="46">
        <f t="shared" si="0"/>
        <v>1</v>
      </c>
      <c r="F23" s="117">
        <v>7.33</v>
      </c>
      <c r="G23" s="46">
        <f t="shared" si="1"/>
        <v>7.33</v>
      </c>
      <c r="H23" s="9"/>
      <c r="I23" s="46"/>
      <c r="J23" s="45"/>
      <c r="K23" s="58">
        <f>фев.25!K23+H23-G23</f>
        <v>-7.33</v>
      </c>
    </row>
    <row r="24" spans="1:11">
      <c r="A24" s="99"/>
      <c r="B24" s="77">
        <v>17</v>
      </c>
      <c r="C24" s="46">
        <v>2263</v>
      </c>
      <c r="D24" s="46">
        <v>2263</v>
      </c>
      <c r="E24" s="46">
        <f t="shared" si="0"/>
        <v>0</v>
      </c>
      <c r="F24" s="90">
        <v>5.13</v>
      </c>
      <c r="G24" s="46">
        <f t="shared" si="1"/>
        <v>0</v>
      </c>
      <c r="H24" s="9"/>
      <c r="I24" s="46"/>
      <c r="J24" s="45"/>
      <c r="K24" s="58">
        <f>фев.25!K24+H24-G24</f>
        <v>0</v>
      </c>
    </row>
    <row r="25" spans="1:11">
      <c r="A25" s="11"/>
      <c r="B25" s="77">
        <v>18</v>
      </c>
      <c r="C25" s="46">
        <v>2996</v>
      </c>
      <c r="D25" s="46">
        <v>2996</v>
      </c>
      <c r="E25" s="46">
        <f t="shared" si="0"/>
        <v>0</v>
      </c>
      <c r="F25" s="90">
        <v>5.13</v>
      </c>
      <c r="G25" s="46">
        <f t="shared" si="1"/>
        <v>0</v>
      </c>
      <c r="H25" s="9"/>
      <c r="I25" s="46"/>
      <c r="J25" s="45"/>
      <c r="K25" s="58">
        <f>фев.25!K25+H25-G25</f>
        <v>0</v>
      </c>
    </row>
    <row r="26" spans="1:11">
      <c r="A26" s="11"/>
      <c r="B26" s="77">
        <v>19</v>
      </c>
      <c r="C26" s="46">
        <v>46544</v>
      </c>
      <c r="D26" s="46">
        <v>46897</v>
      </c>
      <c r="E26" s="46">
        <f t="shared" si="0"/>
        <v>353</v>
      </c>
      <c r="F26" s="90">
        <v>5.13</v>
      </c>
      <c r="G26" s="46">
        <f t="shared" si="1"/>
        <v>1810.8899999999999</v>
      </c>
      <c r="H26" s="9"/>
      <c r="I26" s="46"/>
      <c r="J26" s="45"/>
      <c r="K26" s="58">
        <f>фев.25!K26+H26-G26</f>
        <v>-1617.1399999999999</v>
      </c>
    </row>
    <row r="27" spans="1:11">
      <c r="A27" s="99"/>
      <c r="B27" s="77">
        <v>20</v>
      </c>
      <c r="C27" s="46"/>
      <c r="D27" s="46"/>
      <c r="E27" s="46">
        <f t="shared" si="0"/>
        <v>0</v>
      </c>
      <c r="F27" s="117">
        <v>7.33</v>
      </c>
      <c r="G27" s="46">
        <f t="shared" si="1"/>
        <v>0</v>
      </c>
      <c r="H27" s="9"/>
      <c r="I27" s="46"/>
      <c r="J27" s="45"/>
      <c r="K27" s="58">
        <f>фев.25!K27+H27-G27</f>
        <v>0</v>
      </c>
    </row>
    <row r="28" spans="1:11">
      <c r="A28" s="99"/>
      <c r="B28" s="77">
        <v>21</v>
      </c>
      <c r="C28" s="46">
        <v>69142</v>
      </c>
      <c r="D28" s="46">
        <v>69592</v>
      </c>
      <c r="E28" s="46">
        <f t="shared" si="0"/>
        <v>450</v>
      </c>
      <c r="F28" s="90">
        <v>0</v>
      </c>
      <c r="G28" s="46">
        <f t="shared" si="1"/>
        <v>0</v>
      </c>
      <c r="H28" s="9"/>
      <c r="I28" s="46"/>
      <c r="J28" s="45"/>
      <c r="K28" s="58">
        <f>фев.25!K28+H28-G28</f>
        <v>0</v>
      </c>
    </row>
    <row r="29" spans="1:11">
      <c r="A29" s="99"/>
      <c r="B29" s="77">
        <v>22</v>
      </c>
      <c r="C29" s="46">
        <v>28799</v>
      </c>
      <c r="D29" s="46">
        <v>28972</v>
      </c>
      <c r="E29" s="46">
        <f t="shared" si="0"/>
        <v>173</v>
      </c>
      <c r="F29" s="90">
        <v>0</v>
      </c>
      <c r="G29" s="46">
        <f t="shared" si="1"/>
        <v>0</v>
      </c>
      <c r="H29" s="9"/>
      <c r="I29" s="46"/>
      <c r="J29" s="45"/>
      <c r="K29" s="58">
        <f>фев.25!K29+H29-G29</f>
        <v>0</v>
      </c>
    </row>
    <row r="30" spans="1:11">
      <c r="A30" s="11"/>
      <c r="B30" s="77">
        <v>23</v>
      </c>
      <c r="C30" s="46">
        <v>108997</v>
      </c>
      <c r="D30" s="46">
        <v>110602</v>
      </c>
      <c r="E30" s="46">
        <f t="shared" si="0"/>
        <v>1605</v>
      </c>
      <c r="F30" s="90">
        <v>5.13</v>
      </c>
      <c r="G30" s="46">
        <f t="shared" si="1"/>
        <v>8233.65</v>
      </c>
      <c r="H30" s="9"/>
      <c r="I30" s="46"/>
      <c r="J30" s="45"/>
      <c r="K30" s="58">
        <f>фев.25!K30+H30-G30</f>
        <v>-8139.3199999999988</v>
      </c>
    </row>
    <row r="31" spans="1:11">
      <c r="A31" s="11"/>
      <c r="B31" s="77">
        <v>24</v>
      </c>
      <c r="C31" s="46">
        <v>7531</v>
      </c>
      <c r="D31" s="46">
        <v>7560</v>
      </c>
      <c r="E31" s="46">
        <f t="shared" si="0"/>
        <v>29</v>
      </c>
      <c r="F31" s="117">
        <v>7.33</v>
      </c>
      <c r="G31" s="46">
        <f t="shared" si="1"/>
        <v>212.57</v>
      </c>
      <c r="H31" s="9"/>
      <c r="I31" s="46"/>
      <c r="J31" s="45"/>
      <c r="K31" s="58">
        <f>фев.25!K31+H31-G31</f>
        <v>-212.57</v>
      </c>
    </row>
    <row r="32" spans="1:11">
      <c r="A32" s="11"/>
      <c r="B32" s="77">
        <v>25</v>
      </c>
      <c r="C32" s="46">
        <v>3595</v>
      </c>
      <c r="D32" s="46">
        <v>3595</v>
      </c>
      <c r="E32" s="46">
        <f t="shared" si="0"/>
        <v>0</v>
      </c>
      <c r="F32" s="117">
        <v>7.33</v>
      </c>
      <c r="G32" s="46">
        <f t="shared" si="1"/>
        <v>0</v>
      </c>
      <c r="H32" s="9"/>
      <c r="I32" s="46"/>
      <c r="J32" s="45"/>
      <c r="K32" s="58">
        <f>фев.25!K32+H32-G32</f>
        <v>-109.95</v>
      </c>
    </row>
    <row r="33" spans="1:11">
      <c r="A33" s="11"/>
      <c r="B33" s="77">
        <v>26</v>
      </c>
      <c r="C33" s="46">
        <v>725</v>
      </c>
      <c r="D33" s="46">
        <v>725</v>
      </c>
      <c r="E33" s="46">
        <f t="shared" si="0"/>
        <v>0</v>
      </c>
      <c r="F33" s="117">
        <v>7.33</v>
      </c>
      <c r="G33" s="46">
        <f t="shared" si="1"/>
        <v>0</v>
      </c>
      <c r="H33" s="9"/>
      <c r="I33" s="46"/>
      <c r="J33" s="45"/>
      <c r="K33" s="58">
        <f>фев.25!K33+H33-G33</f>
        <v>0</v>
      </c>
    </row>
    <row r="34" spans="1:11">
      <c r="A34" s="11"/>
      <c r="B34" s="77">
        <v>27</v>
      </c>
      <c r="C34" s="46">
        <v>61632</v>
      </c>
      <c r="D34" s="46">
        <v>62574</v>
      </c>
      <c r="E34" s="46">
        <f t="shared" si="0"/>
        <v>942</v>
      </c>
      <c r="F34" s="90">
        <v>5.13</v>
      </c>
      <c r="G34" s="46">
        <f t="shared" si="1"/>
        <v>4832.46</v>
      </c>
      <c r="H34" s="9"/>
      <c r="I34" s="46"/>
      <c r="J34" s="45"/>
      <c r="K34" s="58">
        <f>фев.25!K34+H34-G34</f>
        <v>-13702.23</v>
      </c>
    </row>
    <row r="35" spans="1:11">
      <c r="A35" s="11"/>
      <c r="B35" s="77">
        <v>28</v>
      </c>
      <c r="C35" s="46">
        <v>81788</v>
      </c>
      <c r="D35" s="46">
        <v>82430</v>
      </c>
      <c r="E35" s="46">
        <f t="shared" si="0"/>
        <v>642</v>
      </c>
      <c r="F35" s="90">
        <v>5.13</v>
      </c>
      <c r="G35" s="46">
        <f t="shared" si="1"/>
        <v>3293.46</v>
      </c>
      <c r="H35" s="9"/>
      <c r="I35" s="46"/>
      <c r="J35" s="45"/>
      <c r="K35" s="58">
        <f>фев.25!K35+H35-G35</f>
        <v>-4472.37</v>
      </c>
    </row>
    <row r="36" spans="1:11">
      <c r="A36" s="11"/>
      <c r="B36" s="77">
        <v>29</v>
      </c>
      <c r="C36" s="46">
        <v>13520</v>
      </c>
      <c r="D36" s="46">
        <v>13728</v>
      </c>
      <c r="E36" s="46">
        <f t="shared" si="0"/>
        <v>208</v>
      </c>
      <c r="F36" s="117">
        <v>0</v>
      </c>
      <c r="G36" s="46">
        <f t="shared" si="1"/>
        <v>0</v>
      </c>
      <c r="H36" s="9"/>
      <c r="I36" s="46"/>
      <c r="J36" s="45"/>
      <c r="K36" s="58">
        <f>фев.25!K36+H36-G36</f>
        <v>0</v>
      </c>
    </row>
    <row r="37" spans="1:11">
      <c r="A37" s="11"/>
      <c r="B37" s="77">
        <v>30</v>
      </c>
      <c r="C37" s="46">
        <v>2763</v>
      </c>
      <c r="D37" s="46">
        <v>2763</v>
      </c>
      <c r="E37" s="46">
        <f t="shared" si="0"/>
        <v>0</v>
      </c>
      <c r="F37" s="117">
        <v>7.33</v>
      </c>
      <c r="G37" s="46">
        <f t="shared" si="1"/>
        <v>0</v>
      </c>
      <c r="H37" s="9"/>
      <c r="I37" s="46"/>
      <c r="J37" s="45"/>
      <c r="K37" s="58">
        <f>фев.25!K37+H37-G37</f>
        <v>896.31999999999994</v>
      </c>
    </row>
    <row r="38" spans="1:11">
      <c r="A38" s="11"/>
      <c r="B38" s="18">
        <v>31</v>
      </c>
      <c r="C38" s="46">
        <v>47041</v>
      </c>
      <c r="D38" s="46">
        <v>48018</v>
      </c>
      <c r="E38" s="46">
        <f t="shared" si="0"/>
        <v>977</v>
      </c>
      <c r="F38" s="117">
        <v>7.33</v>
      </c>
      <c r="G38" s="46">
        <f t="shared" si="1"/>
        <v>7161.41</v>
      </c>
      <c r="H38" s="9"/>
      <c r="I38" s="46"/>
      <c r="J38" s="45"/>
      <c r="K38" s="58">
        <f>фев.25!K38+H38-G38</f>
        <v>-7366.65</v>
      </c>
    </row>
    <row r="39" spans="1:11">
      <c r="A39" s="11"/>
      <c r="B39" s="77">
        <v>32</v>
      </c>
      <c r="C39" s="46"/>
      <c r="D39" s="46"/>
      <c r="E39" s="46">
        <f t="shared" ref="E39:E70" si="2">D39-C39</f>
        <v>0</v>
      </c>
      <c r="F39" s="117">
        <v>7.33</v>
      </c>
      <c r="G39" s="46">
        <f t="shared" ref="G39:G70" si="3">F39*E39</f>
        <v>0</v>
      </c>
      <c r="H39" s="9"/>
      <c r="I39" s="46"/>
      <c r="J39" s="45"/>
      <c r="K39" s="58">
        <f>фев.25!K39+H39-G39</f>
        <v>0</v>
      </c>
    </row>
    <row r="40" spans="1:11">
      <c r="A40" s="11"/>
      <c r="B40" s="77">
        <v>33</v>
      </c>
      <c r="C40" s="46">
        <v>27327</v>
      </c>
      <c r="D40" s="46">
        <v>28953</v>
      </c>
      <c r="E40" s="46">
        <f t="shared" si="2"/>
        <v>1626</v>
      </c>
      <c r="F40" s="90">
        <v>5.13</v>
      </c>
      <c r="G40" s="46">
        <f t="shared" si="3"/>
        <v>8341.3799999999992</v>
      </c>
      <c r="H40" s="9"/>
      <c r="I40" s="46"/>
      <c r="J40" s="45"/>
      <c r="K40" s="58">
        <f>фев.25!K40+H40-G40</f>
        <v>-16486.189999999999</v>
      </c>
    </row>
    <row r="41" spans="1:11">
      <c r="A41" s="11"/>
      <c r="B41" s="77">
        <v>34</v>
      </c>
      <c r="C41" s="46"/>
      <c r="D41" s="46"/>
      <c r="E41" s="46">
        <f t="shared" si="2"/>
        <v>0</v>
      </c>
      <c r="F41" s="117">
        <v>7.33</v>
      </c>
      <c r="G41" s="46">
        <f t="shared" si="3"/>
        <v>0</v>
      </c>
      <c r="H41" s="9"/>
      <c r="I41" s="46"/>
      <c r="J41" s="45"/>
      <c r="K41" s="58">
        <f>фев.25!K41+H41-G41</f>
        <v>0</v>
      </c>
    </row>
    <row r="42" spans="1:11">
      <c r="A42" s="11"/>
      <c r="B42" s="77">
        <v>35</v>
      </c>
      <c r="C42" s="46">
        <v>8018</v>
      </c>
      <c r="D42" s="46">
        <v>8018</v>
      </c>
      <c r="E42" s="46">
        <f t="shared" si="2"/>
        <v>0</v>
      </c>
      <c r="F42" s="90">
        <v>5.13</v>
      </c>
      <c r="G42" s="46">
        <f t="shared" si="3"/>
        <v>0</v>
      </c>
      <c r="H42" s="9"/>
      <c r="I42" s="46"/>
      <c r="J42" s="45"/>
      <c r="K42" s="58">
        <f>фев.25!K42+H42-G42</f>
        <v>0</v>
      </c>
    </row>
    <row r="43" spans="1:11">
      <c r="A43" s="11"/>
      <c r="B43" s="77">
        <v>36</v>
      </c>
      <c r="C43" s="46">
        <v>51908</v>
      </c>
      <c r="D43" s="46">
        <v>53243</v>
      </c>
      <c r="E43" s="46">
        <f t="shared" si="2"/>
        <v>1335</v>
      </c>
      <c r="F43" s="90">
        <v>5.13</v>
      </c>
      <c r="G43" s="46">
        <f t="shared" si="3"/>
        <v>6848.55</v>
      </c>
      <c r="H43" s="9"/>
      <c r="I43" s="46"/>
      <c r="J43" s="45"/>
      <c r="K43" s="58">
        <f>фев.25!K43+H43-G43</f>
        <v>-11091.060000000001</v>
      </c>
    </row>
    <row r="44" spans="1:11">
      <c r="A44" s="11"/>
      <c r="B44" s="77">
        <v>37</v>
      </c>
      <c r="C44" s="46">
        <v>22998</v>
      </c>
      <c r="D44" s="46">
        <v>23471</v>
      </c>
      <c r="E44" s="46">
        <f t="shared" si="2"/>
        <v>473</v>
      </c>
      <c r="F44" s="90">
        <v>5.13</v>
      </c>
      <c r="G44" s="46">
        <f t="shared" si="3"/>
        <v>2426.4899999999998</v>
      </c>
      <c r="H44" s="9"/>
      <c r="I44" s="46"/>
      <c r="J44" s="45"/>
      <c r="K44" s="58">
        <f>фев.25!K44+H44-G44</f>
        <v>-3124.5199999999995</v>
      </c>
    </row>
    <row r="45" spans="1:11">
      <c r="A45" s="11"/>
      <c r="B45" s="77">
        <v>38.39</v>
      </c>
      <c r="C45" s="46"/>
      <c r="D45" s="46"/>
      <c r="E45" s="46">
        <f t="shared" si="2"/>
        <v>0</v>
      </c>
      <c r="F45" s="117">
        <v>7.33</v>
      </c>
      <c r="G45" s="46">
        <f t="shared" si="3"/>
        <v>0</v>
      </c>
      <c r="H45" s="9"/>
      <c r="I45" s="46"/>
      <c r="J45" s="45"/>
      <c r="K45" s="58">
        <f>фев.25!K45+H45-G45</f>
        <v>0</v>
      </c>
    </row>
    <row r="46" spans="1:11">
      <c r="A46" s="11"/>
      <c r="B46" s="77">
        <v>40</v>
      </c>
      <c r="C46" s="46">
        <v>186838</v>
      </c>
      <c r="D46" s="46">
        <v>191076</v>
      </c>
      <c r="E46" s="46">
        <f t="shared" si="2"/>
        <v>4238</v>
      </c>
      <c r="F46" s="90">
        <v>0</v>
      </c>
      <c r="G46" s="46">
        <f t="shared" si="3"/>
        <v>0</v>
      </c>
      <c r="H46" s="9"/>
      <c r="I46" s="46"/>
      <c r="J46" s="45"/>
      <c r="K46" s="58">
        <f>фев.25!K46+H46-G46</f>
        <v>0</v>
      </c>
    </row>
    <row r="47" spans="1:11">
      <c r="A47" s="11"/>
      <c r="B47" s="77">
        <v>41</v>
      </c>
      <c r="C47" s="46">
        <v>80276</v>
      </c>
      <c r="D47" s="46">
        <v>81989</v>
      </c>
      <c r="E47" s="46">
        <f t="shared" si="2"/>
        <v>1713</v>
      </c>
      <c r="F47" s="117">
        <v>7.33</v>
      </c>
      <c r="G47" s="46">
        <f t="shared" si="3"/>
        <v>12556.29</v>
      </c>
      <c r="H47" s="9"/>
      <c r="I47" s="46"/>
      <c r="J47" s="45"/>
      <c r="K47" s="58">
        <f>фев.25!K47+H47-G47</f>
        <v>-32209.690000000002</v>
      </c>
    </row>
    <row r="48" spans="1:11">
      <c r="A48" s="11"/>
      <c r="B48" s="77">
        <v>42</v>
      </c>
      <c r="C48" s="46">
        <v>238333</v>
      </c>
      <c r="D48" s="46">
        <v>238941</v>
      </c>
      <c r="E48" s="46">
        <f t="shared" si="2"/>
        <v>608</v>
      </c>
      <c r="F48" s="90">
        <v>0</v>
      </c>
      <c r="G48" s="46">
        <f t="shared" si="3"/>
        <v>0</v>
      </c>
      <c r="H48" s="9"/>
      <c r="I48" s="46"/>
      <c r="J48" s="45"/>
      <c r="K48" s="58">
        <f>фев.25!K48+H48-G48</f>
        <v>0</v>
      </c>
    </row>
    <row r="49" spans="1:11">
      <c r="A49" s="11"/>
      <c r="B49" s="77">
        <v>43</v>
      </c>
      <c r="C49" s="46">
        <v>139986</v>
      </c>
      <c r="D49" s="46">
        <v>140738</v>
      </c>
      <c r="E49" s="46">
        <f t="shared" si="2"/>
        <v>752</v>
      </c>
      <c r="F49" s="90">
        <v>5.13</v>
      </c>
      <c r="G49" s="46">
        <f t="shared" si="3"/>
        <v>3857.7599999999998</v>
      </c>
      <c r="H49" s="9"/>
      <c r="I49" s="46"/>
      <c r="J49" s="45"/>
      <c r="K49" s="58">
        <f>фев.25!K49+H49-G49</f>
        <v>-5848.2</v>
      </c>
    </row>
    <row r="50" spans="1:11">
      <c r="A50" s="11"/>
      <c r="B50" s="77">
        <v>44</v>
      </c>
      <c r="C50" s="46"/>
      <c r="D50" s="46"/>
      <c r="E50" s="46">
        <f t="shared" si="2"/>
        <v>0</v>
      </c>
      <c r="F50" s="117">
        <v>7.33</v>
      </c>
      <c r="G50" s="46">
        <f t="shared" si="3"/>
        <v>0</v>
      </c>
      <c r="H50" s="9"/>
      <c r="I50" s="46"/>
      <c r="J50" s="45"/>
      <c r="K50" s="58">
        <f>фев.25!K50+H50-G50</f>
        <v>0</v>
      </c>
    </row>
    <row r="51" spans="1:11">
      <c r="A51" s="11"/>
      <c r="B51" s="77">
        <v>45</v>
      </c>
      <c r="C51" s="46">
        <v>75</v>
      </c>
      <c r="D51" s="46">
        <v>75</v>
      </c>
      <c r="E51" s="46">
        <f t="shared" si="2"/>
        <v>0</v>
      </c>
      <c r="F51" s="117">
        <v>7.33</v>
      </c>
      <c r="G51" s="46">
        <f t="shared" si="3"/>
        <v>0</v>
      </c>
      <c r="H51" s="9"/>
      <c r="I51" s="46"/>
      <c r="J51" s="45"/>
      <c r="K51" s="58">
        <f>фев.25!K51+H51-G51</f>
        <v>0</v>
      </c>
    </row>
    <row r="52" spans="1:11">
      <c r="A52" s="11"/>
      <c r="B52" s="77">
        <v>46</v>
      </c>
      <c r="C52" s="46">
        <v>25725</v>
      </c>
      <c r="D52" s="46">
        <v>27501</v>
      </c>
      <c r="E52" s="46">
        <f t="shared" si="2"/>
        <v>1776</v>
      </c>
      <c r="F52" s="117">
        <v>7.33</v>
      </c>
      <c r="G52" s="46">
        <f t="shared" si="3"/>
        <v>13018.08</v>
      </c>
      <c r="H52" s="9"/>
      <c r="I52" s="46"/>
      <c r="J52" s="45"/>
      <c r="K52" s="58">
        <f>фев.25!K52+H52-G52</f>
        <v>-42198.81</v>
      </c>
    </row>
    <row r="53" spans="1:11">
      <c r="A53" s="11"/>
      <c r="B53" s="77">
        <v>47</v>
      </c>
      <c r="C53" s="46">
        <v>2088</v>
      </c>
      <c r="D53" s="46">
        <v>2088</v>
      </c>
      <c r="E53" s="46">
        <f t="shared" si="2"/>
        <v>0</v>
      </c>
      <c r="F53" s="117">
        <v>7.33</v>
      </c>
      <c r="G53" s="46">
        <f t="shared" si="3"/>
        <v>0</v>
      </c>
      <c r="H53" s="9"/>
      <c r="I53" s="46"/>
      <c r="J53" s="45"/>
      <c r="K53" s="58">
        <f>фев.25!K53+H53-G53</f>
        <v>0</v>
      </c>
    </row>
    <row r="54" spans="1:11">
      <c r="A54" s="11"/>
      <c r="B54" s="77">
        <v>48</v>
      </c>
      <c r="C54" s="46">
        <v>30681</v>
      </c>
      <c r="D54" s="46">
        <v>30836</v>
      </c>
      <c r="E54" s="46">
        <f t="shared" si="2"/>
        <v>155</v>
      </c>
      <c r="F54" s="117">
        <v>7.33</v>
      </c>
      <c r="G54" s="46">
        <f t="shared" si="3"/>
        <v>1136.1500000000001</v>
      </c>
      <c r="H54" s="9"/>
      <c r="I54" s="46"/>
      <c r="J54" s="45"/>
      <c r="K54" s="58">
        <f>фев.25!K54+H54-G54</f>
        <v>-2712.1000000000004</v>
      </c>
    </row>
    <row r="55" spans="1:11">
      <c r="A55" s="99"/>
      <c r="B55" s="77">
        <v>49</v>
      </c>
      <c r="C55" s="46">
        <v>76026</v>
      </c>
      <c r="D55" s="46">
        <v>76385</v>
      </c>
      <c r="E55" s="46">
        <f t="shared" si="2"/>
        <v>359</v>
      </c>
      <c r="F55" s="90">
        <v>0</v>
      </c>
      <c r="G55" s="46">
        <f t="shared" si="3"/>
        <v>0</v>
      </c>
      <c r="H55" s="9"/>
      <c r="I55" s="46"/>
      <c r="J55" s="45"/>
      <c r="K55" s="58">
        <f>фев.25!K55+H55-G55</f>
        <v>0</v>
      </c>
    </row>
    <row r="56" spans="1:11">
      <c r="A56" s="11"/>
      <c r="B56" s="77">
        <v>50</v>
      </c>
      <c r="C56" s="46">
        <v>2529</v>
      </c>
      <c r="D56" s="46">
        <v>2529</v>
      </c>
      <c r="E56" s="46">
        <f t="shared" si="2"/>
        <v>0</v>
      </c>
      <c r="F56" s="117">
        <v>7.33</v>
      </c>
      <c r="G56" s="46">
        <f t="shared" si="3"/>
        <v>0</v>
      </c>
      <c r="H56" s="9"/>
      <c r="I56" s="46"/>
      <c r="J56" s="45"/>
      <c r="K56" s="58">
        <f>фев.25!K56+H56-G56</f>
        <v>0</v>
      </c>
    </row>
    <row r="57" spans="1:11">
      <c r="A57" s="11"/>
      <c r="B57" s="77">
        <v>51</v>
      </c>
      <c r="C57" s="46">
        <v>16193</v>
      </c>
      <c r="D57" s="46">
        <v>16193</v>
      </c>
      <c r="E57" s="46">
        <f t="shared" si="2"/>
        <v>0</v>
      </c>
      <c r="F57" s="90">
        <v>0</v>
      </c>
      <c r="G57" s="46">
        <f t="shared" si="3"/>
        <v>0</v>
      </c>
      <c r="H57" s="9"/>
      <c r="I57" s="46"/>
      <c r="J57" s="45"/>
      <c r="K57" s="58">
        <f>фев.25!K57+H57-G57</f>
        <v>0</v>
      </c>
    </row>
    <row r="58" spans="1:11">
      <c r="A58" s="11"/>
      <c r="B58" s="77">
        <v>52</v>
      </c>
      <c r="C58" s="46">
        <v>125933</v>
      </c>
      <c r="D58" s="46">
        <v>126373</v>
      </c>
      <c r="E58" s="46">
        <f t="shared" si="2"/>
        <v>440</v>
      </c>
      <c r="F58" s="90">
        <v>0</v>
      </c>
      <c r="G58" s="46">
        <f t="shared" si="3"/>
        <v>0</v>
      </c>
      <c r="H58" s="9"/>
      <c r="I58" s="46"/>
      <c r="J58" s="45"/>
      <c r="K58" s="58">
        <f>фев.25!K58+H58-G58</f>
        <v>0</v>
      </c>
    </row>
    <row r="59" spans="1:11">
      <c r="A59" s="11"/>
      <c r="B59" s="77">
        <v>53</v>
      </c>
      <c r="C59" s="46">
        <v>3909</v>
      </c>
      <c r="D59" s="46">
        <v>3912</v>
      </c>
      <c r="E59" s="46">
        <f t="shared" si="2"/>
        <v>3</v>
      </c>
      <c r="F59" s="117">
        <v>7.33</v>
      </c>
      <c r="G59" s="46">
        <f t="shared" si="3"/>
        <v>21.990000000000002</v>
      </c>
      <c r="H59" s="9"/>
      <c r="I59" s="46"/>
      <c r="J59" s="45"/>
      <c r="K59" s="58">
        <f>фев.25!K59+H59-G59</f>
        <v>-271.21000000000004</v>
      </c>
    </row>
    <row r="60" spans="1:11">
      <c r="A60" s="11"/>
      <c r="B60" s="77">
        <v>54</v>
      </c>
      <c r="C60" s="46">
        <v>252</v>
      </c>
      <c r="D60" s="46">
        <v>252</v>
      </c>
      <c r="E60" s="46">
        <f t="shared" si="2"/>
        <v>0</v>
      </c>
      <c r="F60" s="117">
        <v>7.33</v>
      </c>
      <c r="G60" s="46">
        <f t="shared" si="3"/>
        <v>0</v>
      </c>
      <c r="H60" s="9"/>
      <c r="I60" s="46"/>
      <c r="J60" s="45"/>
      <c r="K60" s="58">
        <f>фев.25!K60+H60-G60</f>
        <v>0</v>
      </c>
    </row>
    <row r="61" spans="1:11">
      <c r="A61" s="11"/>
      <c r="B61" s="77">
        <v>55</v>
      </c>
      <c r="C61" s="46">
        <v>73892</v>
      </c>
      <c r="D61" s="46">
        <v>76287</v>
      </c>
      <c r="E61" s="46">
        <f t="shared" si="2"/>
        <v>2395</v>
      </c>
      <c r="F61" s="90">
        <v>5.13</v>
      </c>
      <c r="G61" s="46">
        <f t="shared" si="3"/>
        <v>12286.35</v>
      </c>
      <c r="H61" s="9">
        <v>7000</v>
      </c>
      <c r="I61" s="46">
        <v>357201</v>
      </c>
      <c r="J61" s="45">
        <v>45718</v>
      </c>
      <c r="K61" s="58">
        <f>фев.25!K61+H61-G61</f>
        <v>-22063.9</v>
      </c>
    </row>
    <row r="62" spans="1:11">
      <c r="A62" s="11"/>
      <c r="B62" s="77">
        <v>56</v>
      </c>
      <c r="C62" s="46">
        <v>7213</v>
      </c>
      <c r="D62" s="46">
        <v>7214</v>
      </c>
      <c r="E62" s="46">
        <f t="shared" si="2"/>
        <v>1</v>
      </c>
      <c r="F62" s="117">
        <v>7.33</v>
      </c>
      <c r="G62" s="46">
        <f t="shared" si="3"/>
        <v>7.33</v>
      </c>
      <c r="H62" s="9"/>
      <c r="I62" s="46"/>
      <c r="J62" s="45"/>
      <c r="K62" s="58">
        <f>фев.25!K62+H62-G62</f>
        <v>-7.33</v>
      </c>
    </row>
    <row r="63" spans="1:11">
      <c r="A63" s="11"/>
      <c r="B63" s="77">
        <v>57</v>
      </c>
      <c r="C63" s="46">
        <v>106895</v>
      </c>
      <c r="D63" s="46">
        <v>106895</v>
      </c>
      <c r="E63" s="46">
        <f t="shared" si="2"/>
        <v>0</v>
      </c>
      <c r="F63" s="90">
        <v>5.13</v>
      </c>
      <c r="G63" s="46">
        <f t="shared" si="3"/>
        <v>0</v>
      </c>
      <c r="H63" s="9"/>
      <c r="I63" s="46"/>
      <c r="J63" s="45"/>
      <c r="K63" s="58">
        <f>фев.25!K63+H63-G63</f>
        <v>0</v>
      </c>
    </row>
    <row r="64" spans="1:11">
      <c r="A64" s="11"/>
      <c r="B64" s="77">
        <v>58</v>
      </c>
      <c r="C64" s="46"/>
      <c r="D64" s="46"/>
      <c r="E64" s="46">
        <f t="shared" si="2"/>
        <v>0</v>
      </c>
      <c r="F64" s="117">
        <v>7.33</v>
      </c>
      <c r="G64" s="46">
        <f t="shared" si="3"/>
        <v>0</v>
      </c>
      <c r="H64" s="9"/>
      <c r="I64" s="46"/>
      <c r="J64" s="45"/>
      <c r="K64" s="58">
        <f>фев.25!K64+H64-G64</f>
        <v>0</v>
      </c>
    </row>
    <row r="65" spans="1:11">
      <c r="A65" s="11"/>
      <c r="B65" s="77">
        <v>59</v>
      </c>
      <c r="C65" s="46">
        <v>32197</v>
      </c>
      <c r="D65" s="46">
        <v>32454</v>
      </c>
      <c r="E65" s="46">
        <f t="shared" si="2"/>
        <v>257</v>
      </c>
      <c r="F65" s="117">
        <v>7.33</v>
      </c>
      <c r="G65" s="46">
        <f t="shared" si="3"/>
        <v>1883.81</v>
      </c>
      <c r="H65" s="9"/>
      <c r="I65" s="46"/>
      <c r="J65" s="45"/>
      <c r="K65" s="58">
        <f>фев.25!K65+H65-G65</f>
        <v>-1577.7600000000002</v>
      </c>
    </row>
    <row r="66" spans="1:11">
      <c r="A66" s="11"/>
      <c r="B66" s="77">
        <v>60</v>
      </c>
      <c r="C66" s="46">
        <v>30885</v>
      </c>
      <c r="D66" s="46">
        <v>30991</v>
      </c>
      <c r="E66" s="46">
        <f t="shared" si="2"/>
        <v>106</v>
      </c>
      <c r="F66" s="90">
        <v>5.13</v>
      </c>
      <c r="G66" s="46">
        <f t="shared" si="3"/>
        <v>543.78</v>
      </c>
      <c r="H66" s="9"/>
      <c r="I66" s="46"/>
      <c r="J66" s="45"/>
      <c r="K66" s="58">
        <f>фев.25!K66+H66-G66</f>
        <v>-482.21</v>
      </c>
    </row>
    <row r="67" spans="1:11">
      <c r="A67" s="11"/>
      <c r="B67" s="77">
        <v>61</v>
      </c>
      <c r="C67" s="46">
        <v>94059</v>
      </c>
      <c r="D67" s="46">
        <v>94562</v>
      </c>
      <c r="E67" s="46">
        <f t="shared" si="2"/>
        <v>503</v>
      </c>
      <c r="F67" s="90">
        <v>0</v>
      </c>
      <c r="G67" s="46">
        <f t="shared" si="3"/>
        <v>0</v>
      </c>
      <c r="H67" s="9"/>
      <c r="I67" s="46"/>
      <c r="J67" s="45"/>
      <c r="K67" s="58">
        <f>фев.25!K67+H67-G67</f>
        <v>0</v>
      </c>
    </row>
    <row r="68" spans="1:11">
      <c r="A68" s="11"/>
      <c r="B68" s="77">
        <v>62</v>
      </c>
      <c r="C68" s="46">
        <v>14755</v>
      </c>
      <c r="D68" s="46">
        <v>15002</v>
      </c>
      <c r="E68" s="46">
        <f t="shared" si="2"/>
        <v>247</v>
      </c>
      <c r="F68" s="117">
        <v>7.33</v>
      </c>
      <c r="G68" s="46">
        <f t="shared" si="3"/>
        <v>1810.51</v>
      </c>
      <c r="H68" s="9"/>
      <c r="I68" s="46"/>
      <c r="J68" s="45"/>
      <c r="K68" s="58">
        <f>фев.25!K68+H68-G68</f>
        <v>2476.6499999999996</v>
      </c>
    </row>
    <row r="69" spans="1:11">
      <c r="A69" s="11"/>
      <c r="B69" s="77">
        <v>63</v>
      </c>
      <c r="C69" s="46">
        <v>37859</v>
      </c>
      <c r="D69" s="46">
        <v>37960</v>
      </c>
      <c r="E69" s="46">
        <f t="shared" si="2"/>
        <v>101</v>
      </c>
      <c r="F69" s="90">
        <v>5.13</v>
      </c>
      <c r="G69" s="46">
        <f t="shared" si="3"/>
        <v>518.13</v>
      </c>
      <c r="H69" s="9"/>
      <c r="I69" s="46"/>
      <c r="J69" s="45"/>
      <c r="K69" s="58">
        <f>фев.25!K69+H69-G69</f>
        <v>302.04000000000008</v>
      </c>
    </row>
    <row r="70" spans="1:11">
      <c r="A70" s="11"/>
      <c r="B70" s="77">
        <v>64</v>
      </c>
      <c r="C70" s="46">
        <v>788</v>
      </c>
      <c r="D70" s="46">
        <v>788</v>
      </c>
      <c r="E70" s="46">
        <f t="shared" si="2"/>
        <v>0</v>
      </c>
      <c r="F70" s="117">
        <v>7.33</v>
      </c>
      <c r="G70" s="46">
        <f t="shared" si="3"/>
        <v>0</v>
      </c>
      <c r="H70" s="9"/>
      <c r="I70" s="46"/>
      <c r="J70" s="45"/>
      <c r="K70" s="58">
        <f>фев.25!K70+H70-G70</f>
        <v>0</v>
      </c>
    </row>
    <row r="71" spans="1:11">
      <c r="A71" s="11"/>
      <c r="B71" s="77">
        <v>65</v>
      </c>
      <c r="C71" s="46">
        <v>25923</v>
      </c>
      <c r="D71" s="46">
        <v>26148</v>
      </c>
      <c r="E71" s="46">
        <f t="shared" ref="E71:E102" si="4">D71-C71</f>
        <v>225</v>
      </c>
      <c r="F71" s="90">
        <v>5.13</v>
      </c>
      <c r="G71" s="46">
        <f t="shared" ref="G71:G101" si="5">F71*E71</f>
        <v>1154.25</v>
      </c>
      <c r="H71" s="9"/>
      <c r="I71" s="46"/>
      <c r="J71" s="45"/>
      <c r="K71" s="58">
        <f>фев.25!K71+H71-G71</f>
        <v>-3298.59</v>
      </c>
    </row>
    <row r="72" spans="1:11">
      <c r="A72" s="11"/>
      <c r="B72" s="77">
        <v>66</v>
      </c>
      <c r="C72" s="46">
        <v>152200</v>
      </c>
      <c r="D72" s="46">
        <v>153700</v>
      </c>
      <c r="E72" s="46">
        <f t="shared" si="4"/>
        <v>1500</v>
      </c>
      <c r="F72" s="90">
        <v>0</v>
      </c>
      <c r="G72" s="46">
        <f t="shared" si="5"/>
        <v>0</v>
      </c>
      <c r="H72" s="9"/>
      <c r="I72" s="46"/>
      <c r="J72" s="45"/>
      <c r="K72" s="58">
        <f>фев.25!K72+H72-G72</f>
        <v>0</v>
      </c>
    </row>
    <row r="73" spans="1:11">
      <c r="A73" s="99"/>
      <c r="B73" s="77">
        <v>67</v>
      </c>
      <c r="C73" s="46">
        <v>11261</v>
      </c>
      <c r="D73" s="46">
        <v>11329</v>
      </c>
      <c r="E73" s="46">
        <f t="shared" si="4"/>
        <v>68</v>
      </c>
      <c r="F73" s="90">
        <v>5.13</v>
      </c>
      <c r="G73" s="46">
        <f t="shared" si="5"/>
        <v>348.84</v>
      </c>
      <c r="H73" s="9"/>
      <c r="I73" s="46"/>
      <c r="J73" s="45"/>
      <c r="K73" s="58">
        <f>фев.25!K73+H73-G73</f>
        <v>-431.97999999999996</v>
      </c>
    </row>
    <row r="74" spans="1:11">
      <c r="A74" s="11"/>
      <c r="B74" s="77">
        <v>68</v>
      </c>
      <c r="C74" s="46"/>
      <c r="D74" s="46"/>
      <c r="E74" s="46">
        <f t="shared" si="4"/>
        <v>0</v>
      </c>
      <c r="F74" s="117">
        <v>7.33</v>
      </c>
      <c r="G74" s="46">
        <f t="shared" si="5"/>
        <v>0</v>
      </c>
      <c r="H74" s="9"/>
      <c r="I74" s="46"/>
      <c r="J74" s="45"/>
      <c r="K74" s="58">
        <f>фев.25!K74+H74-G74</f>
        <v>0</v>
      </c>
    </row>
    <row r="75" spans="1:11">
      <c r="A75" s="11"/>
      <c r="B75" s="77">
        <v>69</v>
      </c>
      <c r="C75" s="46">
        <v>10665</v>
      </c>
      <c r="D75" s="46">
        <v>10666</v>
      </c>
      <c r="E75" s="46">
        <f t="shared" si="4"/>
        <v>1</v>
      </c>
      <c r="F75" s="117">
        <v>7.33</v>
      </c>
      <c r="G75" s="46">
        <f t="shared" si="5"/>
        <v>7.33</v>
      </c>
      <c r="H75" s="9"/>
      <c r="I75" s="46"/>
      <c r="J75" s="45"/>
      <c r="K75" s="58">
        <f>фев.25!K75+H75-G75</f>
        <v>-7.33</v>
      </c>
    </row>
    <row r="76" spans="1:11">
      <c r="A76" s="11"/>
      <c r="B76" s="77">
        <v>70</v>
      </c>
      <c r="C76" s="46">
        <v>151235</v>
      </c>
      <c r="D76" s="46">
        <v>151471</v>
      </c>
      <c r="E76" s="46">
        <f t="shared" si="4"/>
        <v>236</v>
      </c>
      <c r="F76" s="117">
        <v>7.33</v>
      </c>
      <c r="G76" s="46">
        <f t="shared" si="5"/>
        <v>1729.88</v>
      </c>
      <c r="H76" s="9"/>
      <c r="I76" s="46"/>
      <c r="J76" s="45"/>
      <c r="K76" s="58">
        <f>фев.25!K76+H76-G76</f>
        <v>-8539.4500000000007</v>
      </c>
    </row>
    <row r="77" spans="1:11">
      <c r="A77" s="11"/>
      <c r="B77" s="77">
        <v>71</v>
      </c>
      <c r="C77" s="46">
        <v>69652</v>
      </c>
      <c r="D77" s="46">
        <v>70346</v>
      </c>
      <c r="E77" s="46">
        <f t="shared" si="4"/>
        <v>694</v>
      </c>
      <c r="F77" s="117">
        <v>7.33</v>
      </c>
      <c r="G77" s="46">
        <f t="shared" si="5"/>
        <v>5087.0200000000004</v>
      </c>
      <c r="H77" s="9">
        <v>5000</v>
      </c>
      <c r="I77" s="46">
        <v>636418</v>
      </c>
      <c r="J77" s="45">
        <v>45718</v>
      </c>
      <c r="K77" s="58">
        <f>фев.25!K77+H77-G77</f>
        <v>2671.41</v>
      </c>
    </row>
    <row r="78" spans="1:11">
      <c r="A78" s="11"/>
      <c r="B78" s="77">
        <v>72</v>
      </c>
      <c r="C78" s="46"/>
      <c r="D78" s="46"/>
      <c r="E78" s="46">
        <f t="shared" si="4"/>
        <v>0</v>
      </c>
      <c r="F78" s="117">
        <v>7.33</v>
      </c>
      <c r="G78" s="46">
        <f t="shared" si="5"/>
        <v>0</v>
      </c>
      <c r="H78" s="9"/>
      <c r="I78" s="46"/>
      <c r="J78" s="45"/>
      <c r="K78" s="58">
        <f>фев.25!K78+H78-G78</f>
        <v>0</v>
      </c>
    </row>
    <row r="79" spans="1:11">
      <c r="A79" s="11"/>
      <c r="B79" s="77">
        <v>73</v>
      </c>
      <c r="C79" s="46"/>
      <c r="D79" s="46"/>
      <c r="E79" s="46">
        <f t="shared" si="4"/>
        <v>0</v>
      </c>
      <c r="F79" s="117">
        <v>7.33</v>
      </c>
      <c r="G79" s="46">
        <f t="shared" si="5"/>
        <v>0</v>
      </c>
      <c r="H79" s="9"/>
      <c r="I79" s="46"/>
      <c r="J79" s="45"/>
      <c r="K79" s="58">
        <f>фев.25!K79+H79-G79</f>
        <v>0</v>
      </c>
    </row>
    <row r="80" spans="1:11">
      <c r="A80" s="11"/>
      <c r="B80" s="77">
        <v>74</v>
      </c>
      <c r="C80" s="46">
        <v>115074</v>
      </c>
      <c r="D80" s="46">
        <v>116936</v>
      </c>
      <c r="E80" s="46">
        <f t="shared" si="4"/>
        <v>1862</v>
      </c>
      <c r="F80" s="90">
        <v>0</v>
      </c>
      <c r="G80" s="46">
        <f t="shared" si="5"/>
        <v>0</v>
      </c>
      <c r="H80" s="9"/>
      <c r="I80" s="46"/>
      <c r="J80" s="45"/>
      <c r="K80" s="58">
        <f>фев.25!K80+H80-G80</f>
        <v>0</v>
      </c>
    </row>
    <row r="81" spans="1:11">
      <c r="A81" s="11"/>
      <c r="B81" s="77">
        <v>75</v>
      </c>
      <c r="C81" s="46">
        <v>197</v>
      </c>
      <c r="D81" s="46">
        <v>197</v>
      </c>
      <c r="E81" s="46">
        <f t="shared" si="4"/>
        <v>0</v>
      </c>
      <c r="F81" s="117">
        <v>7.33</v>
      </c>
      <c r="G81" s="46">
        <f t="shared" si="5"/>
        <v>0</v>
      </c>
      <c r="H81" s="9"/>
      <c r="I81" s="46"/>
      <c r="J81" s="45"/>
      <c r="K81" s="58">
        <f>фев.25!K81+H81-G81</f>
        <v>-124.61</v>
      </c>
    </row>
    <row r="82" spans="1:11">
      <c r="A82" s="11"/>
      <c r="B82" s="77">
        <v>76</v>
      </c>
      <c r="C82" s="46">
        <v>123192</v>
      </c>
      <c r="D82" s="46">
        <v>125121</v>
      </c>
      <c r="E82" s="46">
        <f t="shared" si="4"/>
        <v>1929</v>
      </c>
      <c r="F82" s="90">
        <v>5.13</v>
      </c>
      <c r="G82" s="46">
        <f t="shared" si="5"/>
        <v>9895.77</v>
      </c>
      <c r="H82" s="9"/>
      <c r="I82" s="46"/>
      <c r="J82" s="45"/>
      <c r="K82" s="58">
        <f>фев.25!K82+H82-G82</f>
        <v>-11116.72</v>
      </c>
    </row>
    <row r="83" spans="1:11">
      <c r="A83" s="11"/>
      <c r="B83" s="77">
        <v>77</v>
      </c>
      <c r="C83" s="46">
        <v>36528</v>
      </c>
      <c r="D83" s="46">
        <v>36829</v>
      </c>
      <c r="E83" s="46">
        <f t="shared" si="4"/>
        <v>301</v>
      </c>
      <c r="F83" s="90">
        <v>5.13</v>
      </c>
      <c r="G83" s="46">
        <f t="shared" si="5"/>
        <v>1544.1299999999999</v>
      </c>
      <c r="H83" s="9"/>
      <c r="I83" s="46"/>
      <c r="J83" s="45"/>
      <c r="K83" s="58">
        <f>фев.25!K83+H83-G83</f>
        <v>-2114.96</v>
      </c>
    </row>
    <row r="84" spans="1:11">
      <c r="A84" s="11"/>
      <c r="B84" s="77">
        <v>78</v>
      </c>
      <c r="C84" s="46"/>
      <c r="D84" s="46"/>
      <c r="E84" s="46">
        <f t="shared" si="4"/>
        <v>0</v>
      </c>
      <c r="F84" s="117">
        <v>7.33</v>
      </c>
      <c r="G84" s="46">
        <f t="shared" si="5"/>
        <v>0</v>
      </c>
      <c r="H84" s="9"/>
      <c r="I84" s="46"/>
      <c r="J84" s="45"/>
      <c r="K84" s="58">
        <f>фев.25!K84+H84-G84</f>
        <v>0</v>
      </c>
    </row>
    <row r="85" spans="1:11">
      <c r="A85" s="11"/>
      <c r="B85" s="77">
        <v>79</v>
      </c>
      <c r="C85" s="46">
        <v>13659</v>
      </c>
      <c r="D85" s="46">
        <v>13777</v>
      </c>
      <c r="E85" s="46">
        <f t="shared" si="4"/>
        <v>118</v>
      </c>
      <c r="F85" s="90">
        <v>0</v>
      </c>
      <c r="G85" s="46">
        <f t="shared" si="5"/>
        <v>0</v>
      </c>
      <c r="H85" s="9"/>
      <c r="I85" s="46"/>
      <c r="J85" s="45"/>
      <c r="K85" s="58">
        <f>фев.25!K85+H85-G85</f>
        <v>0</v>
      </c>
    </row>
    <row r="86" spans="1:11">
      <c r="A86" s="99"/>
      <c r="B86" s="77">
        <v>80</v>
      </c>
      <c r="C86" s="46"/>
      <c r="D86" s="46"/>
      <c r="E86" s="46">
        <f t="shared" si="4"/>
        <v>0</v>
      </c>
      <c r="F86" s="117">
        <v>7.33</v>
      </c>
      <c r="G86" s="46">
        <f t="shared" si="5"/>
        <v>0</v>
      </c>
      <c r="H86" s="9"/>
      <c r="I86" s="46"/>
      <c r="J86" s="45"/>
      <c r="K86" s="58">
        <f>фев.25!K86+H86-G86</f>
        <v>0</v>
      </c>
    </row>
    <row r="87" spans="1:11">
      <c r="A87" s="99"/>
      <c r="B87" s="77">
        <v>81</v>
      </c>
      <c r="C87" s="46">
        <v>53148</v>
      </c>
      <c r="D87" s="46">
        <v>54266</v>
      </c>
      <c r="E87" s="46">
        <f t="shared" si="4"/>
        <v>1118</v>
      </c>
      <c r="F87" s="117">
        <v>7.33</v>
      </c>
      <c r="G87" s="46">
        <f t="shared" si="5"/>
        <v>8194.94</v>
      </c>
      <c r="H87" s="9"/>
      <c r="I87" s="46"/>
      <c r="J87" s="45"/>
      <c r="K87" s="58">
        <f>фев.25!K87+H87-G87</f>
        <v>-7618.35</v>
      </c>
    </row>
    <row r="88" spans="1:11">
      <c r="A88" s="11"/>
      <c r="B88" s="77">
        <v>82</v>
      </c>
      <c r="C88" s="46">
        <v>5976</v>
      </c>
      <c r="D88" s="46">
        <v>5976</v>
      </c>
      <c r="E88" s="46">
        <f t="shared" si="4"/>
        <v>0</v>
      </c>
      <c r="F88" s="117">
        <v>7.33</v>
      </c>
      <c r="G88" s="46">
        <f t="shared" si="5"/>
        <v>0</v>
      </c>
      <c r="H88" s="9"/>
      <c r="I88" s="46"/>
      <c r="J88" s="45"/>
      <c r="K88" s="58">
        <f>фев.25!K88+H88-G88</f>
        <v>123.51999999999998</v>
      </c>
    </row>
    <row r="89" spans="1:11">
      <c r="A89" s="11"/>
      <c r="B89" s="77">
        <v>83</v>
      </c>
      <c r="C89" s="46"/>
      <c r="D89" s="46"/>
      <c r="E89" s="46">
        <f t="shared" si="4"/>
        <v>0</v>
      </c>
      <c r="F89" s="117">
        <v>7.33</v>
      </c>
      <c r="G89" s="46">
        <f t="shared" si="5"/>
        <v>0</v>
      </c>
      <c r="H89" s="9"/>
      <c r="I89" s="46"/>
      <c r="J89" s="45"/>
      <c r="K89" s="58">
        <f>фев.25!K89+H89-G89</f>
        <v>0</v>
      </c>
    </row>
    <row r="90" spans="1:11">
      <c r="A90" s="11"/>
      <c r="B90" s="77">
        <v>84</v>
      </c>
      <c r="C90" s="46">
        <v>2925</v>
      </c>
      <c r="D90" s="46">
        <v>2925</v>
      </c>
      <c r="E90" s="46">
        <f t="shared" si="4"/>
        <v>0</v>
      </c>
      <c r="F90" s="117">
        <v>7.33</v>
      </c>
      <c r="G90" s="46">
        <f t="shared" si="5"/>
        <v>0</v>
      </c>
      <c r="H90" s="9"/>
      <c r="I90" s="46"/>
      <c r="J90" s="45"/>
      <c r="K90" s="58">
        <f>фев.25!K90+H90-G90</f>
        <v>0</v>
      </c>
    </row>
    <row r="91" spans="1:11">
      <c r="A91" s="11"/>
      <c r="B91" s="77">
        <v>85</v>
      </c>
      <c r="C91" s="46"/>
      <c r="D91" s="46"/>
      <c r="E91" s="46">
        <f t="shared" si="4"/>
        <v>0</v>
      </c>
      <c r="F91" s="117">
        <v>7.33</v>
      </c>
      <c r="G91" s="46">
        <f t="shared" si="5"/>
        <v>0</v>
      </c>
      <c r="H91" s="9"/>
      <c r="I91" s="46"/>
      <c r="J91" s="45"/>
      <c r="K91" s="58">
        <f>фев.25!K91+H91-G91</f>
        <v>0</v>
      </c>
    </row>
    <row r="92" spans="1:11">
      <c r="A92" s="11"/>
      <c r="B92" s="77">
        <v>86</v>
      </c>
      <c r="C92" s="46">
        <v>15143</v>
      </c>
      <c r="D92" s="46">
        <v>15512</v>
      </c>
      <c r="E92" s="46">
        <f t="shared" si="4"/>
        <v>369</v>
      </c>
      <c r="F92" s="102">
        <v>0</v>
      </c>
      <c r="G92" s="46">
        <f t="shared" si="5"/>
        <v>0</v>
      </c>
      <c r="H92" s="9"/>
      <c r="I92" s="46"/>
      <c r="J92" s="45"/>
      <c r="K92" s="58">
        <f>фев.25!K92+H92-G92</f>
        <v>0</v>
      </c>
    </row>
    <row r="93" spans="1:11">
      <c r="A93" s="11"/>
      <c r="B93" s="77">
        <v>87</v>
      </c>
      <c r="C93" s="46">
        <v>19682</v>
      </c>
      <c r="D93" s="46">
        <v>20065</v>
      </c>
      <c r="E93" s="46">
        <f t="shared" si="4"/>
        <v>383</v>
      </c>
      <c r="F93" s="117">
        <v>7.33</v>
      </c>
      <c r="G93" s="46">
        <f t="shared" si="5"/>
        <v>2807.39</v>
      </c>
      <c r="H93" s="9"/>
      <c r="I93" s="46"/>
      <c r="J93" s="45"/>
      <c r="K93" s="58">
        <f>фев.25!K93+H93-G93</f>
        <v>-6054.58</v>
      </c>
    </row>
    <row r="94" spans="1:11">
      <c r="A94" s="11"/>
      <c r="B94" s="77">
        <v>88</v>
      </c>
      <c r="C94" s="46">
        <v>70662</v>
      </c>
      <c r="D94" s="46">
        <v>73156</v>
      </c>
      <c r="E94" s="46">
        <f t="shared" si="4"/>
        <v>2494</v>
      </c>
      <c r="F94" s="117">
        <v>7.33</v>
      </c>
      <c r="G94" s="46">
        <f t="shared" si="5"/>
        <v>18281.02</v>
      </c>
      <c r="H94" s="9">
        <v>17363</v>
      </c>
      <c r="I94" s="46">
        <v>284825</v>
      </c>
      <c r="J94" s="45">
        <v>45719</v>
      </c>
      <c r="K94" s="58">
        <f>фев.25!K94+H94-G94</f>
        <v>435.70000000000073</v>
      </c>
    </row>
    <row r="95" spans="1:11">
      <c r="A95" s="11"/>
      <c r="B95" s="77">
        <v>89</v>
      </c>
      <c r="C95" s="46">
        <v>81853</v>
      </c>
      <c r="D95" s="46">
        <v>84141</v>
      </c>
      <c r="E95" s="46">
        <f t="shared" si="4"/>
        <v>2288</v>
      </c>
      <c r="F95" s="117">
        <v>7.33</v>
      </c>
      <c r="G95" s="46">
        <f t="shared" si="5"/>
        <v>16771.04</v>
      </c>
      <c r="H95" s="9"/>
      <c r="I95" s="46"/>
      <c r="J95" s="45"/>
      <c r="K95" s="58">
        <f>фев.25!K95+H95-G95</f>
        <v>-16705.07</v>
      </c>
    </row>
    <row r="96" spans="1:11">
      <c r="A96" s="11"/>
      <c r="B96" s="77">
        <v>90</v>
      </c>
      <c r="C96" s="46">
        <v>12178</v>
      </c>
      <c r="D96" s="46">
        <v>12178</v>
      </c>
      <c r="E96" s="46">
        <f t="shared" si="4"/>
        <v>0</v>
      </c>
      <c r="F96" s="117">
        <v>7.33</v>
      </c>
      <c r="G96" s="46">
        <f t="shared" si="5"/>
        <v>0</v>
      </c>
      <c r="H96" s="9"/>
      <c r="I96" s="46"/>
      <c r="J96" s="45"/>
      <c r="K96" s="58">
        <f>фев.25!K96+H96-G96</f>
        <v>0</v>
      </c>
    </row>
    <row r="97" spans="1:11">
      <c r="A97" s="11"/>
      <c r="B97" s="77">
        <v>91</v>
      </c>
      <c r="C97" s="46">
        <v>610</v>
      </c>
      <c r="D97" s="46">
        <v>614</v>
      </c>
      <c r="E97" s="46">
        <f t="shared" si="4"/>
        <v>4</v>
      </c>
      <c r="F97" s="117">
        <v>7.33</v>
      </c>
      <c r="G97" s="46">
        <f t="shared" si="5"/>
        <v>29.32</v>
      </c>
      <c r="H97" s="9"/>
      <c r="I97" s="46"/>
      <c r="J97" s="45"/>
      <c r="K97" s="58">
        <f>фев.25!K97+H97-G97</f>
        <v>-65.97</v>
      </c>
    </row>
    <row r="98" spans="1:11">
      <c r="A98" s="11"/>
      <c r="B98" s="77">
        <v>92</v>
      </c>
      <c r="C98" s="46">
        <v>1121</v>
      </c>
      <c r="D98" s="46">
        <v>1121</v>
      </c>
      <c r="E98" s="46">
        <f t="shared" si="4"/>
        <v>0</v>
      </c>
      <c r="F98" s="117">
        <v>7.33</v>
      </c>
      <c r="G98" s="46">
        <f t="shared" si="5"/>
        <v>0</v>
      </c>
      <c r="H98" s="9"/>
      <c r="I98" s="46"/>
      <c r="J98" s="45"/>
      <c r="K98" s="58">
        <f>фев.25!K98+H98-G98</f>
        <v>0</v>
      </c>
    </row>
    <row r="99" spans="1:11">
      <c r="A99" s="11"/>
      <c r="B99" s="77">
        <v>93</v>
      </c>
      <c r="C99" s="46"/>
      <c r="D99" s="46"/>
      <c r="E99" s="46">
        <f t="shared" si="4"/>
        <v>0</v>
      </c>
      <c r="F99" s="117">
        <v>7.33</v>
      </c>
      <c r="G99" s="46">
        <f t="shared" si="5"/>
        <v>0</v>
      </c>
      <c r="H99" s="9"/>
      <c r="I99" s="46"/>
      <c r="J99" s="45"/>
      <c r="K99" s="58">
        <f>фев.25!K99+H99-G99</f>
        <v>0</v>
      </c>
    </row>
    <row r="100" spans="1:11">
      <c r="A100" s="99"/>
      <c r="B100" s="77">
        <v>94</v>
      </c>
      <c r="C100" s="46">
        <v>14496</v>
      </c>
      <c r="D100" s="46">
        <v>14496</v>
      </c>
      <c r="E100" s="46">
        <f t="shared" si="4"/>
        <v>0</v>
      </c>
      <c r="F100" s="117">
        <v>7.33</v>
      </c>
      <c r="G100" s="46">
        <f t="shared" si="5"/>
        <v>0</v>
      </c>
      <c r="H100" s="9"/>
      <c r="I100" s="46"/>
      <c r="J100" s="45"/>
      <c r="K100" s="58">
        <f>фев.25!K100+H100-G100</f>
        <v>0</v>
      </c>
    </row>
    <row r="101" spans="1:11">
      <c r="A101" s="11"/>
      <c r="B101" s="77">
        <v>95</v>
      </c>
      <c r="C101" s="46"/>
      <c r="D101" s="46"/>
      <c r="E101" s="46">
        <f t="shared" si="4"/>
        <v>0</v>
      </c>
      <c r="F101" s="117">
        <v>7.33</v>
      </c>
      <c r="G101" s="46">
        <f t="shared" si="5"/>
        <v>0</v>
      </c>
      <c r="H101" s="9"/>
      <c r="I101" s="46"/>
      <c r="J101" s="45"/>
      <c r="K101" s="58">
        <f>фев.25!K101+H101-G101</f>
        <v>0</v>
      </c>
    </row>
    <row r="102" spans="1:11">
      <c r="A102" s="11"/>
      <c r="B102" s="77">
        <v>96</v>
      </c>
      <c r="C102" s="46">
        <v>54492</v>
      </c>
      <c r="D102" s="46">
        <v>55062</v>
      </c>
      <c r="E102" s="46">
        <f t="shared" si="4"/>
        <v>570</v>
      </c>
      <c r="F102" s="90">
        <v>0</v>
      </c>
      <c r="G102" s="46">
        <f>F102*E102</f>
        <v>0</v>
      </c>
      <c r="H102" s="9"/>
      <c r="I102" s="46"/>
      <c r="J102" s="45"/>
      <c r="K102" s="58">
        <f>фев.25!K102+H102-G102</f>
        <v>0</v>
      </c>
    </row>
    <row r="103" spans="1:11">
      <c r="A103" s="11"/>
      <c r="B103" s="77">
        <v>97</v>
      </c>
      <c r="C103" s="46">
        <v>62400</v>
      </c>
      <c r="D103" s="46">
        <v>62765</v>
      </c>
      <c r="E103" s="46">
        <f t="shared" ref="E103:E134" si="6">D103-C103</f>
        <v>365</v>
      </c>
      <c r="F103" s="117">
        <v>7.33</v>
      </c>
      <c r="G103" s="46">
        <f t="shared" ref="G103:G134" si="7">F103*E103</f>
        <v>2675.45</v>
      </c>
      <c r="H103" s="9"/>
      <c r="I103" s="46"/>
      <c r="J103" s="45"/>
      <c r="K103" s="58">
        <f>фев.25!K103+H103-G103</f>
        <v>-7491.26</v>
      </c>
    </row>
    <row r="104" spans="1:11">
      <c r="A104" s="11"/>
      <c r="B104" s="77">
        <v>98</v>
      </c>
      <c r="C104" s="46">
        <v>24506</v>
      </c>
      <c r="D104" s="46">
        <v>24993</v>
      </c>
      <c r="E104" s="46">
        <f t="shared" si="6"/>
        <v>487</v>
      </c>
      <c r="F104" s="102">
        <v>5.13</v>
      </c>
      <c r="G104" s="46">
        <f t="shared" si="7"/>
        <v>2498.31</v>
      </c>
      <c r="H104" s="9"/>
      <c r="I104" s="46"/>
      <c r="J104" s="45"/>
      <c r="K104" s="58">
        <f>фев.25!K104+H104-G104</f>
        <v>-3102.0699999999997</v>
      </c>
    </row>
    <row r="105" spans="1:11">
      <c r="A105" s="11"/>
      <c r="B105" s="77">
        <v>99</v>
      </c>
      <c r="C105" s="46">
        <v>135795</v>
      </c>
      <c r="D105" s="46">
        <v>136594</v>
      </c>
      <c r="E105" s="46">
        <f t="shared" si="6"/>
        <v>799</v>
      </c>
      <c r="F105" s="102">
        <v>5.13</v>
      </c>
      <c r="G105" s="46">
        <f t="shared" si="7"/>
        <v>4098.87</v>
      </c>
      <c r="H105" s="9"/>
      <c r="I105" s="46"/>
      <c r="J105" s="45"/>
      <c r="K105" s="58">
        <f>фев.25!K105+H105-G105</f>
        <v>-4540.3</v>
      </c>
    </row>
    <row r="106" spans="1:11">
      <c r="A106" s="11"/>
      <c r="B106" s="77">
        <v>100</v>
      </c>
      <c r="C106" s="46">
        <v>25125</v>
      </c>
      <c r="D106" s="46">
        <v>25680</v>
      </c>
      <c r="E106" s="46">
        <f t="shared" si="6"/>
        <v>555</v>
      </c>
      <c r="F106" s="117">
        <v>7.33</v>
      </c>
      <c r="G106" s="46">
        <f t="shared" si="7"/>
        <v>4068.15</v>
      </c>
      <c r="H106" s="9"/>
      <c r="I106" s="46"/>
      <c r="J106" s="45"/>
      <c r="K106" s="58">
        <f>фев.25!K106+H106-G106</f>
        <v>-14696.65</v>
      </c>
    </row>
    <row r="107" spans="1:11">
      <c r="A107" s="11"/>
      <c r="B107" s="77">
        <v>101</v>
      </c>
      <c r="C107" s="46"/>
      <c r="D107" s="46"/>
      <c r="E107" s="46">
        <f t="shared" si="6"/>
        <v>0</v>
      </c>
      <c r="F107" s="117">
        <v>7.33</v>
      </c>
      <c r="G107" s="46">
        <f t="shared" si="7"/>
        <v>0</v>
      </c>
      <c r="H107" s="9"/>
      <c r="I107" s="46"/>
      <c r="J107" s="45"/>
      <c r="K107" s="58">
        <f>фев.25!K107+H107-G107</f>
        <v>0</v>
      </c>
    </row>
    <row r="108" spans="1:11">
      <c r="A108" s="11"/>
      <c r="B108" s="77">
        <v>102</v>
      </c>
      <c r="C108" s="46"/>
      <c r="D108" s="46"/>
      <c r="E108" s="46">
        <f t="shared" si="6"/>
        <v>0</v>
      </c>
      <c r="F108" s="117">
        <v>7.33</v>
      </c>
      <c r="G108" s="46">
        <f t="shared" si="7"/>
        <v>0</v>
      </c>
      <c r="H108" s="9"/>
      <c r="I108" s="46"/>
      <c r="J108" s="45"/>
      <c r="K108" s="58">
        <f>фев.25!K108+H108-G108</f>
        <v>0</v>
      </c>
    </row>
    <row r="109" spans="1:11">
      <c r="A109" s="11"/>
      <c r="B109" s="77">
        <v>103</v>
      </c>
      <c r="C109" s="46">
        <v>14766</v>
      </c>
      <c r="D109" s="46">
        <v>15023</v>
      </c>
      <c r="E109" s="46">
        <f t="shared" si="6"/>
        <v>257</v>
      </c>
      <c r="F109" s="90">
        <v>5.13</v>
      </c>
      <c r="G109" s="46">
        <f t="shared" si="7"/>
        <v>1318.41</v>
      </c>
      <c r="H109" s="9"/>
      <c r="I109" s="46"/>
      <c r="J109" s="45"/>
      <c r="K109" s="58">
        <f>фев.25!K109+H109-G109</f>
        <v>-3801.33</v>
      </c>
    </row>
    <row r="110" spans="1:11">
      <c r="A110" s="11"/>
      <c r="B110" s="77">
        <v>104</v>
      </c>
      <c r="C110" s="46">
        <v>9717</v>
      </c>
      <c r="D110" s="46">
        <v>9874</v>
      </c>
      <c r="E110" s="46">
        <f t="shared" si="6"/>
        <v>157</v>
      </c>
      <c r="F110" s="117">
        <v>7.33</v>
      </c>
      <c r="G110" s="46">
        <f t="shared" si="7"/>
        <v>1150.81</v>
      </c>
      <c r="H110" s="9"/>
      <c r="I110" s="46"/>
      <c r="J110" s="45"/>
      <c r="K110" s="58">
        <f>фев.25!K110+H110-G110</f>
        <v>-882.75</v>
      </c>
    </row>
    <row r="111" spans="1:11">
      <c r="A111" s="11"/>
      <c r="B111" s="77">
        <v>105</v>
      </c>
      <c r="C111" s="46">
        <v>1990</v>
      </c>
      <c r="D111" s="46">
        <v>2173</v>
      </c>
      <c r="E111" s="46">
        <f t="shared" si="6"/>
        <v>183</v>
      </c>
      <c r="F111" s="117">
        <v>7.33</v>
      </c>
      <c r="G111" s="46">
        <f t="shared" si="7"/>
        <v>1341.39</v>
      </c>
      <c r="H111" s="9"/>
      <c r="I111" s="46"/>
      <c r="J111" s="45"/>
      <c r="K111" s="58">
        <f>фев.25!K111+H111-G111</f>
        <v>4973.41</v>
      </c>
    </row>
    <row r="112" spans="1:11">
      <c r="A112" s="11"/>
      <c r="B112" s="77">
        <v>106</v>
      </c>
      <c r="C112" s="46"/>
      <c r="D112" s="46"/>
      <c r="E112" s="46">
        <f t="shared" si="6"/>
        <v>0</v>
      </c>
      <c r="F112" s="117">
        <v>7.33</v>
      </c>
      <c r="G112" s="46">
        <f t="shared" si="7"/>
        <v>0</v>
      </c>
      <c r="H112" s="9"/>
      <c r="I112" s="46"/>
      <c r="J112" s="45"/>
      <c r="K112" s="58">
        <f>фев.25!K112+H112-G112</f>
        <v>0</v>
      </c>
    </row>
    <row r="113" spans="1:11">
      <c r="A113" s="11"/>
      <c r="B113" s="77">
        <v>107</v>
      </c>
      <c r="C113" s="46">
        <v>1502</v>
      </c>
      <c r="D113" s="46">
        <v>1502</v>
      </c>
      <c r="E113" s="46">
        <f t="shared" si="6"/>
        <v>0</v>
      </c>
      <c r="F113" s="117">
        <v>7.33</v>
      </c>
      <c r="G113" s="46">
        <f t="shared" si="7"/>
        <v>0</v>
      </c>
      <c r="H113" s="9"/>
      <c r="I113" s="46"/>
      <c r="J113" s="45"/>
      <c r="K113" s="58">
        <f>фев.25!K113+H113-G113</f>
        <v>-131.94</v>
      </c>
    </row>
    <row r="114" spans="1:11">
      <c r="A114" s="11"/>
      <c r="B114" s="77">
        <v>108</v>
      </c>
      <c r="C114" s="46"/>
      <c r="D114" s="46"/>
      <c r="E114" s="46">
        <f t="shared" si="6"/>
        <v>0</v>
      </c>
      <c r="F114" s="117">
        <v>7.33</v>
      </c>
      <c r="G114" s="46">
        <f t="shared" si="7"/>
        <v>0</v>
      </c>
      <c r="H114" s="9"/>
      <c r="I114" s="46"/>
      <c r="J114" s="45"/>
      <c r="K114" s="58">
        <f>фев.25!K114+H114-G114</f>
        <v>0</v>
      </c>
    </row>
    <row r="115" spans="1:11">
      <c r="A115" s="11"/>
      <c r="B115" s="77">
        <v>109</v>
      </c>
      <c r="C115" s="46"/>
      <c r="D115" s="46"/>
      <c r="E115" s="46">
        <f t="shared" si="6"/>
        <v>0</v>
      </c>
      <c r="F115" s="117">
        <v>7.33</v>
      </c>
      <c r="G115" s="46">
        <f t="shared" si="7"/>
        <v>0</v>
      </c>
      <c r="H115" s="9"/>
      <c r="I115" s="46"/>
      <c r="J115" s="45"/>
      <c r="K115" s="58">
        <f>фев.25!K115+H115-G115</f>
        <v>0</v>
      </c>
    </row>
    <row r="116" spans="1:11">
      <c r="A116" s="11"/>
      <c r="B116" s="77">
        <v>110</v>
      </c>
      <c r="C116" s="46"/>
      <c r="D116" s="46"/>
      <c r="E116" s="46">
        <f t="shared" si="6"/>
        <v>0</v>
      </c>
      <c r="F116" s="117">
        <v>7.33</v>
      </c>
      <c r="G116" s="46">
        <f t="shared" si="7"/>
        <v>0</v>
      </c>
      <c r="H116" s="9"/>
      <c r="I116" s="46"/>
      <c r="J116" s="45"/>
      <c r="K116" s="58">
        <f>фев.25!K116+H116-G116</f>
        <v>0</v>
      </c>
    </row>
    <row r="117" spans="1:11">
      <c r="A117" s="11"/>
      <c r="B117" s="77">
        <v>111</v>
      </c>
      <c r="C117" s="46">
        <v>14339</v>
      </c>
      <c r="D117" s="46">
        <v>14596</v>
      </c>
      <c r="E117" s="46">
        <f t="shared" si="6"/>
        <v>257</v>
      </c>
      <c r="F117" s="117">
        <v>7.33</v>
      </c>
      <c r="G117" s="46">
        <f t="shared" si="7"/>
        <v>1883.81</v>
      </c>
      <c r="H117" s="9"/>
      <c r="I117" s="46"/>
      <c r="J117" s="45"/>
      <c r="K117" s="58">
        <f>фев.25!K117+H117-G117</f>
        <v>-1677.63</v>
      </c>
    </row>
    <row r="118" spans="1:11">
      <c r="A118" s="11"/>
      <c r="B118" s="77">
        <v>112</v>
      </c>
      <c r="C118" s="46">
        <v>126072</v>
      </c>
      <c r="D118" s="46">
        <v>128871</v>
      </c>
      <c r="E118" s="46">
        <f t="shared" si="6"/>
        <v>2799</v>
      </c>
      <c r="F118" s="90">
        <v>0</v>
      </c>
      <c r="G118" s="46">
        <f t="shared" si="7"/>
        <v>0</v>
      </c>
      <c r="H118" s="9"/>
      <c r="I118" s="46"/>
      <c r="J118" s="45"/>
      <c r="K118" s="58">
        <f>фев.25!K118+H118-G118</f>
        <v>0</v>
      </c>
    </row>
    <row r="119" spans="1:11">
      <c r="A119" s="11"/>
      <c r="B119" s="77">
        <v>113</v>
      </c>
      <c r="C119" s="46"/>
      <c r="D119" s="46"/>
      <c r="E119" s="46">
        <f t="shared" si="6"/>
        <v>0</v>
      </c>
      <c r="F119" s="117">
        <v>7.33</v>
      </c>
      <c r="G119" s="46">
        <f t="shared" si="7"/>
        <v>0</v>
      </c>
      <c r="H119" s="9"/>
      <c r="I119" s="46"/>
      <c r="J119" s="45"/>
      <c r="K119" s="58">
        <f>фев.25!K119+H119-G119</f>
        <v>0</v>
      </c>
    </row>
    <row r="120" spans="1:11">
      <c r="A120" s="99"/>
      <c r="B120" s="77">
        <v>114</v>
      </c>
      <c r="C120" s="46">
        <v>7214</v>
      </c>
      <c r="D120" s="46">
        <v>7214</v>
      </c>
      <c r="E120" s="46">
        <f t="shared" si="6"/>
        <v>0</v>
      </c>
      <c r="F120" s="117">
        <v>7.33</v>
      </c>
      <c r="G120" s="46">
        <f t="shared" si="7"/>
        <v>0</v>
      </c>
      <c r="H120" s="9"/>
      <c r="I120" s="46"/>
      <c r="J120" s="45"/>
      <c r="K120" s="58">
        <f>фев.25!K120+H120-G120</f>
        <v>0</v>
      </c>
    </row>
    <row r="121" spans="1:11">
      <c r="A121" s="11"/>
      <c r="B121" s="77">
        <v>115</v>
      </c>
      <c r="C121" s="46">
        <v>42959</v>
      </c>
      <c r="D121" s="46">
        <v>43809</v>
      </c>
      <c r="E121" s="46">
        <f t="shared" si="6"/>
        <v>850</v>
      </c>
      <c r="F121" s="90">
        <v>0</v>
      </c>
      <c r="G121" s="46">
        <f t="shared" si="7"/>
        <v>0</v>
      </c>
      <c r="H121" s="9"/>
      <c r="I121" s="46"/>
      <c r="J121" s="45"/>
      <c r="K121" s="58">
        <f>фев.25!K121+H121-G121</f>
        <v>0</v>
      </c>
    </row>
    <row r="122" spans="1:11">
      <c r="A122" s="11"/>
      <c r="B122" s="77">
        <v>116</v>
      </c>
      <c r="C122" s="46">
        <v>54234</v>
      </c>
      <c r="D122" s="46">
        <v>54999</v>
      </c>
      <c r="E122" s="46">
        <f t="shared" si="6"/>
        <v>765</v>
      </c>
      <c r="F122" s="90">
        <v>0</v>
      </c>
      <c r="G122" s="46">
        <f t="shared" si="7"/>
        <v>0</v>
      </c>
      <c r="H122" s="9"/>
      <c r="I122" s="46"/>
      <c r="J122" s="45"/>
      <c r="K122" s="58">
        <f>фев.25!K122+H122-G122</f>
        <v>0</v>
      </c>
    </row>
    <row r="123" spans="1:11">
      <c r="A123" s="11"/>
      <c r="B123" s="77">
        <v>117</v>
      </c>
      <c r="C123" s="46">
        <v>85700</v>
      </c>
      <c r="D123" s="46">
        <v>88336</v>
      </c>
      <c r="E123" s="46">
        <f t="shared" si="6"/>
        <v>2636</v>
      </c>
      <c r="F123" s="90">
        <v>0</v>
      </c>
      <c r="G123" s="46">
        <f t="shared" si="7"/>
        <v>0</v>
      </c>
      <c r="H123" s="9"/>
      <c r="I123" s="46"/>
      <c r="J123" s="45"/>
      <c r="K123" s="58">
        <f>фев.25!K123+H123-G123</f>
        <v>0</v>
      </c>
    </row>
    <row r="124" spans="1:11">
      <c r="A124" s="11"/>
      <c r="B124" s="77">
        <v>118</v>
      </c>
      <c r="C124" s="46">
        <v>6649</v>
      </c>
      <c r="D124" s="46">
        <v>6723</v>
      </c>
      <c r="E124" s="46">
        <f t="shared" si="6"/>
        <v>74</v>
      </c>
      <c r="F124" s="117">
        <v>7.33</v>
      </c>
      <c r="G124" s="46">
        <f t="shared" si="7"/>
        <v>542.41999999999996</v>
      </c>
      <c r="H124" s="9"/>
      <c r="I124" s="46"/>
      <c r="J124" s="45"/>
      <c r="K124" s="58">
        <f>фев.25!K124+H124-G124</f>
        <v>-1041.92</v>
      </c>
    </row>
    <row r="125" spans="1:11">
      <c r="A125" s="11"/>
      <c r="B125" s="77">
        <v>119</v>
      </c>
      <c r="C125" s="46">
        <v>32447</v>
      </c>
      <c r="D125" s="46">
        <v>32814</v>
      </c>
      <c r="E125" s="46">
        <f t="shared" si="6"/>
        <v>367</v>
      </c>
      <c r="F125" s="117">
        <v>7.33</v>
      </c>
      <c r="G125" s="46">
        <f t="shared" si="7"/>
        <v>2690.11</v>
      </c>
      <c r="H125" s="9"/>
      <c r="I125" s="46"/>
      <c r="J125" s="45"/>
      <c r="K125" s="58">
        <f>фев.25!K125+H125-G125</f>
        <v>22112.920000000002</v>
      </c>
    </row>
    <row r="126" spans="1:11">
      <c r="A126" s="11"/>
      <c r="B126" s="77">
        <v>120</v>
      </c>
      <c r="C126" s="46"/>
      <c r="D126" s="46"/>
      <c r="E126" s="46">
        <f t="shared" si="6"/>
        <v>0</v>
      </c>
      <c r="F126" s="117">
        <v>7.33</v>
      </c>
      <c r="G126" s="46">
        <f t="shared" si="7"/>
        <v>0</v>
      </c>
      <c r="H126" s="9"/>
      <c r="I126" s="46"/>
      <c r="J126" s="45"/>
      <c r="K126" s="58">
        <f>фев.25!K126+H126-G126</f>
        <v>0</v>
      </c>
    </row>
    <row r="127" spans="1:11">
      <c r="A127" s="11"/>
      <c r="B127" s="77">
        <v>121</v>
      </c>
      <c r="C127" s="46"/>
      <c r="D127" s="46"/>
      <c r="E127" s="46">
        <f t="shared" si="6"/>
        <v>0</v>
      </c>
      <c r="F127" s="117">
        <v>7.33</v>
      </c>
      <c r="G127" s="46">
        <f t="shared" si="7"/>
        <v>0</v>
      </c>
      <c r="H127" s="9"/>
      <c r="I127" s="46"/>
      <c r="J127" s="45"/>
      <c r="K127" s="58">
        <f>фев.25!K127+H127-G127</f>
        <v>0</v>
      </c>
    </row>
    <row r="128" spans="1:11">
      <c r="A128" s="11"/>
      <c r="B128" s="77">
        <v>122</v>
      </c>
      <c r="C128" s="46"/>
      <c r="D128" s="46"/>
      <c r="E128" s="46">
        <f t="shared" si="6"/>
        <v>0</v>
      </c>
      <c r="F128" s="117">
        <v>7.33</v>
      </c>
      <c r="G128" s="46">
        <f t="shared" si="7"/>
        <v>0</v>
      </c>
      <c r="H128" s="9"/>
      <c r="I128" s="46"/>
      <c r="J128" s="45"/>
      <c r="K128" s="58">
        <f>фев.25!K128+H128-G128</f>
        <v>0</v>
      </c>
    </row>
    <row r="129" spans="1:11">
      <c r="A129" s="11"/>
      <c r="B129" s="77">
        <v>123</v>
      </c>
      <c r="C129" s="46"/>
      <c r="D129" s="46"/>
      <c r="E129" s="46">
        <f t="shared" si="6"/>
        <v>0</v>
      </c>
      <c r="F129" s="117">
        <v>7.33</v>
      </c>
      <c r="G129" s="46">
        <f t="shared" si="7"/>
        <v>0</v>
      </c>
      <c r="H129" s="9"/>
      <c r="I129" s="46"/>
      <c r="J129" s="45"/>
      <c r="K129" s="58">
        <f>фев.25!K129+H129-G129</f>
        <v>0</v>
      </c>
    </row>
    <row r="130" spans="1:11">
      <c r="A130" s="11"/>
      <c r="B130" s="77">
        <v>124</v>
      </c>
      <c r="C130" s="46"/>
      <c r="D130" s="46"/>
      <c r="E130" s="46">
        <f t="shared" si="6"/>
        <v>0</v>
      </c>
      <c r="F130" s="117">
        <v>7.33</v>
      </c>
      <c r="G130" s="46">
        <f t="shared" si="7"/>
        <v>0</v>
      </c>
      <c r="H130" s="9"/>
      <c r="I130" s="46"/>
      <c r="J130" s="45"/>
      <c r="K130" s="58">
        <f>фев.25!K130+H130-G130</f>
        <v>0</v>
      </c>
    </row>
    <row r="131" spans="1:11">
      <c r="A131" s="11"/>
      <c r="B131" s="77">
        <v>125</v>
      </c>
      <c r="C131" s="46"/>
      <c r="D131" s="46"/>
      <c r="E131" s="46">
        <f t="shared" si="6"/>
        <v>0</v>
      </c>
      <c r="F131" s="117">
        <v>7.33</v>
      </c>
      <c r="G131" s="46">
        <f t="shared" si="7"/>
        <v>0</v>
      </c>
      <c r="H131" s="9"/>
      <c r="I131" s="46"/>
      <c r="J131" s="45"/>
      <c r="K131" s="58">
        <f>фев.25!K131+H131-G131</f>
        <v>0</v>
      </c>
    </row>
    <row r="132" spans="1:11">
      <c r="A132" s="11"/>
      <c r="B132" s="77">
        <v>126</v>
      </c>
      <c r="C132" s="46"/>
      <c r="D132" s="46"/>
      <c r="E132" s="46">
        <f t="shared" si="6"/>
        <v>0</v>
      </c>
      <c r="F132" s="117">
        <v>7.33</v>
      </c>
      <c r="G132" s="46">
        <f t="shared" si="7"/>
        <v>0</v>
      </c>
      <c r="H132" s="9"/>
      <c r="I132" s="46"/>
      <c r="J132" s="45"/>
      <c r="K132" s="58">
        <f>фев.25!K132+H132-G132</f>
        <v>0</v>
      </c>
    </row>
    <row r="133" spans="1:11">
      <c r="A133" s="11"/>
      <c r="B133" s="77">
        <v>127</v>
      </c>
      <c r="C133" s="46"/>
      <c r="D133" s="46"/>
      <c r="E133" s="46">
        <f t="shared" si="6"/>
        <v>0</v>
      </c>
      <c r="F133" s="117">
        <v>7.33</v>
      </c>
      <c r="G133" s="46">
        <f t="shared" si="7"/>
        <v>0</v>
      </c>
      <c r="H133" s="9"/>
      <c r="I133" s="46"/>
      <c r="J133" s="45"/>
      <c r="K133" s="58">
        <f>фев.25!K133+H133-G133</f>
        <v>0</v>
      </c>
    </row>
    <row r="134" spans="1:11">
      <c r="A134" s="11"/>
      <c r="B134" s="77">
        <v>128</v>
      </c>
      <c r="C134" s="46"/>
      <c r="D134" s="46"/>
      <c r="E134" s="46">
        <f t="shared" si="6"/>
        <v>0</v>
      </c>
      <c r="F134" s="117">
        <v>7.33</v>
      </c>
      <c r="G134" s="46">
        <f t="shared" si="7"/>
        <v>0</v>
      </c>
      <c r="H134" s="9"/>
      <c r="I134" s="46"/>
      <c r="J134" s="45"/>
      <c r="K134" s="58">
        <f>фев.25!K134+H134-G134</f>
        <v>0</v>
      </c>
    </row>
    <row r="135" spans="1:11">
      <c r="A135" s="11"/>
      <c r="B135" s="77">
        <v>129</v>
      </c>
      <c r="C135" s="46"/>
      <c r="D135" s="46"/>
      <c r="E135" s="46">
        <f t="shared" ref="E135:E163" si="8">D135-C135</f>
        <v>0</v>
      </c>
      <c r="F135" s="117">
        <v>7.33</v>
      </c>
      <c r="G135" s="46">
        <f t="shared" ref="G135:G163" si="9">F135*E135</f>
        <v>0</v>
      </c>
      <c r="H135" s="9"/>
      <c r="I135" s="46"/>
      <c r="J135" s="45"/>
      <c r="K135" s="58">
        <f>фев.25!K135+H135-G135</f>
        <v>0</v>
      </c>
    </row>
    <row r="136" spans="1:11">
      <c r="A136" s="11"/>
      <c r="B136" s="77">
        <v>130</v>
      </c>
      <c r="C136" s="46"/>
      <c r="D136" s="46"/>
      <c r="E136" s="46">
        <f t="shared" si="8"/>
        <v>0</v>
      </c>
      <c r="F136" s="117">
        <v>7.33</v>
      </c>
      <c r="G136" s="46">
        <f t="shared" si="9"/>
        <v>0</v>
      </c>
      <c r="H136" s="9"/>
      <c r="I136" s="46"/>
      <c r="J136" s="45"/>
      <c r="K136" s="58">
        <f>фев.25!K136+H136-G136</f>
        <v>0</v>
      </c>
    </row>
    <row r="137" spans="1:11">
      <c r="A137" s="11"/>
      <c r="B137" s="77">
        <v>131</v>
      </c>
      <c r="C137" s="46"/>
      <c r="D137" s="46"/>
      <c r="E137" s="46">
        <f t="shared" si="8"/>
        <v>0</v>
      </c>
      <c r="F137" s="117">
        <v>7.33</v>
      </c>
      <c r="G137" s="46">
        <f t="shared" si="9"/>
        <v>0</v>
      </c>
      <c r="H137" s="9"/>
      <c r="I137" s="46"/>
      <c r="J137" s="45"/>
      <c r="K137" s="58">
        <f>фев.25!K137+H137-G137</f>
        <v>0</v>
      </c>
    </row>
    <row r="138" spans="1:11">
      <c r="A138" s="11"/>
      <c r="B138" s="77">
        <v>132</v>
      </c>
      <c r="C138" s="46"/>
      <c r="D138" s="46"/>
      <c r="E138" s="46">
        <f t="shared" si="8"/>
        <v>0</v>
      </c>
      <c r="F138" s="117">
        <v>7.33</v>
      </c>
      <c r="G138" s="46">
        <f t="shared" si="9"/>
        <v>0</v>
      </c>
      <c r="H138" s="9"/>
      <c r="I138" s="46"/>
      <c r="J138" s="45"/>
      <c r="K138" s="58">
        <f>фев.25!K138+H138-G138</f>
        <v>0</v>
      </c>
    </row>
    <row r="139" spans="1:11">
      <c r="A139" s="11"/>
      <c r="B139" s="77">
        <v>133</v>
      </c>
      <c r="C139" s="46"/>
      <c r="D139" s="46"/>
      <c r="E139" s="46">
        <f t="shared" si="8"/>
        <v>0</v>
      </c>
      <c r="F139" s="117">
        <v>7.33</v>
      </c>
      <c r="G139" s="46">
        <f t="shared" si="9"/>
        <v>0</v>
      </c>
      <c r="H139" s="9"/>
      <c r="I139" s="46"/>
      <c r="J139" s="45"/>
      <c r="K139" s="58">
        <f>фев.25!K139+H139-G139</f>
        <v>0</v>
      </c>
    </row>
    <row r="140" spans="1:11">
      <c r="A140" s="11"/>
      <c r="B140" s="77">
        <v>134</v>
      </c>
      <c r="C140" s="46"/>
      <c r="D140" s="46"/>
      <c r="E140" s="46">
        <f t="shared" si="8"/>
        <v>0</v>
      </c>
      <c r="F140" s="117">
        <v>7.33</v>
      </c>
      <c r="G140" s="46">
        <f t="shared" si="9"/>
        <v>0</v>
      </c>
      <c r="H140" s="9"/>
      <c r="I140" s="46"/>
      <c r="J140" s="45"/>
      <c r="K140" s="58">
        <f>фев.25!K140+H140-G140</f>
        <v>0</v>
      </c>
    </row>
    <row r="141" spans="1:11">
      <c r="A141" s="11"/>
      <c r="B141" s="77">
        <v>135</v>
      </c>
      <c r="C141" s="46"/>
      <c r="D141" s="46"/>
      <c r="E141" s="46">
        <f t="shared" si="8"/>
        <v>0</v>
      </c>
      <c r="F141" s="117">
        <v>7.33</v>
      </c>
      <c r="G141" s="46">
        <f t="shared" si="9"/>
        <v>0</v>
      </c>
      <c r="H141" s="9"/>
      <c r="I141" s="46"/>
      <c r="J141" s="45"/>
      <c r="K141" s="58">
        <f>фев.25!K141+H141-G141</f>
        <v>0</v>
      </c>
    </row>
    <row r="142" spans="1:11">
      <c r="A142" s="11"/>
      <c r="B142" s="77">
        <v>136</v>
      </c>
      <c r="C142" s="46"/>
      <c r="D142" s="46"/>
      <c r="E142" s="46">
        <f t="shared" si="8"/>
        <v>0</v>
      </c>
      <c r="F142" s="117">
        <v>7.33</v>
      </c>
      <c r="G142" s="46">
        <f t="shared" si="9"/>
        <v>0</v>
      </c>
      <c r="H142" s="9"/>
      <c r="I142" s="46"/>
      <c r="J142" s="45"/>
      <c r="K142" s="58">
        <f>фев.25!K142+H142-G142</f>
        <v>0</v>
      </c>
    </row>
    <row r="143" spans="1:11">
      <c r="A143" s="11"/>
      <c r="B143" s="77">
        <v>137</v>
      </c>
      <c r="C143" s="46"/>
      <c r="D143" s="46"/>
      <c r="E143" s="46">
        <f t="shared" si="8"/>
        <v>0</v>
      </c>
      <c r="F143" s="117">
        <v>7.33</v>
      </c>
      <c r="G143" s="46">
        <f t="shared" si="9"/>
        <v>0</v>
      </c>
      <c r="H143" s="9"/>
      <c r="I143" s="46"/>
      <c r="J143" s="45"/>
      <c r="K143" s="58">
        <f>фев.25!K143+H143-G143</f>
        <v>0</v>
      </c>
    </row>
    <row r="144" spans="1:11">
      <c r="A144" s="11"/>
      <c r="B144" s="77">
        <v>138</v>
      </c>
      <c r="C144" s="46"/>
      <c r="D144" s="46"/>
      <c r="E144" s="46">
        <f t="shared" si="8"/>
        <v>0</v>
      </c>
      <c r="F144" s="117">
        <v>7.33</v>
      </c>
      <c r="G144" s="46">
        <f t="shared" si="9"/>
        <v>0</v>
      </c>
      <c r="H144" s="9"/>
      <c r="I144" s="46"/>
      <c r="J144" s="45"/>
      <c r="K144" s="58">
        <f>фев.25!K144+H144-G144</f>
        <v>0</v>
      </c>
    </row>
    <row r="145" spans="1:11">
      <c r="A145" s="99"/>
      <c r="B145" s="77">
        <v>139</v>
      </c>
      <c r="C145" s="46">
        <v>69400</v>
      </c>
      <c r="D145" s="46">
        <v>70807</v>
      </c>
      <c r="E145" s="46">
        <f t="shared" si="8"/>
        <v>1407</v>
      </c>
      <c r="F145" s="90">
        <v>5.13</v>
      </c>
      <c r="G145" s="46">
        <f t="shared" si="9"/>
        <v>7217.91</v>
      </c>
      <c r="H145" s="9"/>
      <c r="I145" s="46"/>
      <c r="J145" s="45"/>
      <c r="K145" s="58">
        <f>фев.25!K145+H145-G145</f>
        <v>-7948.95</v>
      </c>
    </row>
    <row r="146" spans="1:11">
      <c r="A146" s="11"/>
      <c r="B146" s="77">
        <v>140</v>
      </c>
      <c r="C146" s="46">
        <v>11594</v>
      </c>
      <c r="D146" s="46">
        <v>11595</v>
      </c>
      <c r="E146" s="46">
        <f t="shared" si="8"/>
        <v>1</v>
      </c>
      <c r="F146" s="117">
        <v>7.33</v>
      </c>
      <c r="G146" s="46">
        <f t="shared" si="9"/>
        <v>7.33</v>
      </c>
      <c r="H146" s="9"/>
      <c r="I146" s="46"/>
      <c r="J146" s="45"/>
      <c r="K146" s="58">
        <f>фев.25!K146+H146-G146</f>
        <v>-7.33</v>
      </c>
    </row>
    <row r="147" spans="1:11">
      <c r="A147" s="11"/>
      <c r="B147" s="77">
        <v>141</v>
      </c>
      <c r="C147" s="46">
        <v>2461</v>
      </c>
      <c r="D147" s="46">
        <v>2758</v>
      </c>
      <c r="E147" s="46">
        <f t="shared" si="8"/>
        <v>297</v>
      </c>
      <c r="F147" s="117">
        <v>7.33</v>
      </c>
      <c r="G147" s="46">
        <f t="shared" si="9"/>
        <v>2177.0100000000002</v>
      </c>
      <c r="H147" s="9"/>
      <c r="I147" s="46"/>
      <c r="J147" s="45"/>
      <c r="K147" s="58">
        <f>фев.25!K147+H147-G147</f>
        <v>-4096.7700000000004</v>
      </c>
    </row>
    <row r="148" spans="1:11">
      <c r="A148" s="11"/>
      <c r="B148" s="77">
        <v>142.143</v>
      </c>
      <c r="C148" s="46">
        <v>35313</v>
      </c>
      <c r="D148" s="46">
        <v>35794</v>
      </c>
      <c r="E148" s="46">
        <f t="shared" si="8"/>
        <v>481</v>
      </c>
      <c r="F148" s="90">
        <v>0</v>
      </c>
      <c r="G148" s="46">
        <f t="shared" si="9"/>
        <v>0</v>
      </c>
      <c r="H148" s="9"/>
      <c r="I148" s="46"/>
      <c r="J148" s="45"/>
      <c r="K148" s="58">
        <f>фев.25!K148+H148-G148</f>
        <v>0</v>
      </c>
    </row>
    <row r="149" spans="1:11">
      <c r="A149" s="97"/>
      <c r="B149" s="77">
        <v>144</v>
      </c>
      <c r="C149" s="46">
        <v>27927</v>
      </c>
      <c r="D149" s="46">
        <v>29955</v>
      </c>
      <c r="E149" s="46">
        <f t="shared" si="8"/>
        <v>2028</v>
      </c>
      <c r="F149" s="117">
        <v>7.33</v>
      </c>
      <c r="G149" s="46">
        <f t="shared" si="9"/>
        <v>14865.24</v>
      </c>
      <c r="H149" s="9"/>
      <c r="I149" s="46"/>
      <c r="J149" s="45"/>
      <c r="K149" s="58">
        <f>фев.25!K149+H149-G149</f>
        <v>-18489.560000000001</v>
      </c>
    </row>
    <row r="150" spans="1:11">
      <c r="A150" s="11"/>
      <c r="B150" s="77">
        <v>145</v>
      </c>
      <c r="C150" s="46">
        <v>3935</v>
      </c>
      <c r="D150" s="46">
        <v>4063</v>
      </c>
      <c r="E150" s="46">
        <f t="shared" si="8"/>
        <v>128</v>
      </c>
      <c r="F150" s="117">
        <v>7.33</v>
      </c>
      <c r="G150" s="46">
        <f t="shared" si="9"/>
        <v>938.24</v>
      </c>
      <c r="H150" s="9"/>
      <c r="I150" s="46"/>
      <c r="J150" s="45"/>
      <c r="K150" s="58">
        <f>фев.25!K150+H150-G150</f>
        <v>2210.29</v>
      </c>
    </row>
    <row r="151" spans="1:11">
      <c r="A151" s="11"/>
      <c r="B151" s="77">
        <v>146</v>
      </c>
      <c r="C151" s="46"/>
      <c r="D151" s="46"/>
      <c r="E151" s="46">
        <f t="shared" si="8"/>
        <v>0</v>
      </c>
      <c r="F151" s="117">
        <v>7.33</v>
      </c>
      <c r="G151" s="46">
        <f t="shared" si="9"/>
        <v>0</v>
      </c>
      <c r="H151" s="9"/>
      <c r="I151" s="46"/>
      <c r="J151" s="45"/>
      <c r="K151" s="58">
        <f>фев.25!K151+H151-G151</f>
        <v>0</v>
      </c>
    </row>
    <row r="152" spans="1:11">
      <c r="A152" s="11"/>
      <c r="B152" s="77">
        <v>147</v>
      </c>
      <c r="C152" s="46"/>
      <c r="D152" s="46"/>
      <c r="E152" s="46">
        <f t="shared" si="8"/>
        <v>0</v>
      </c>
      <c r="F152" s="117">
        <v>7.33</v>
      </c>
      <c r="G152" s="46">
        <f t="shared" si="9"/>
        <v>0</v>
      </c>
      <c r="H152" s="9"/>
      <c r="I152" s="46"/>
      <c r="J152" s="45"/>
      <c r="K152" s="58">
        <f>фев.25!K152+H152-G152</f>
        <v>0</v>
      </c>
    </row>
    <row r="153" spans="1:11">
      <c r="A153" s="11"/>
      <c r="B153" s="77">
        <v>148</v>
      </c>
      <c r="C153" s="46">
        <v>62715</v>
      </c>
      <c r="D153" s="46">
        <v>63679</v>
      </c>
      <c r="E153" s="46">
        <f t="shared" si="8"/>
        <v>964</v>
      </c>
      <c r="F153" s="117">
        <v>7.33</v>
      </c>
      <c r="G153" s="46">
        <f t="shared" si="9"/>
        <v>7066.12</v>
      </c>
      <c r="H153" s="9"/>
      <c r="I153" s="46"/>
      <c r="J153" s="45"/>
      <c r="K153" s="58">
        <f>фев.25!K153+H153-G153</f>
        <v>-21579.52</v>
      </c>
    </row>
    <row r="154" spans="1:11">
      <c r="A154" s="11"/>
      <c r="B154" s="77">
        <v>149</v>
      </c>
      <c r="C154" s="46"/>
      <c r="D154" s="46"/>
      <c r="E154" s="46">
        <f t="shared" si="8"/>
        <v>0</v>
      </c>
      <c r="F154" s="117">
        <v>7.33</v>
      </c>
      <c r="G154" s="46">
        <f t="shared" si="9"/>
        <v>0</v>
      </c>
      <c r="H154" s="9"/>
      <c r="I154" s="46"/>
      <c r="J154" s="45"/>
      <c r="K154" s="58">
        <f>фев.25!K154+H154-G154</f>
        <v>0</v>
      </c>
    </row>
    <row r="155" spans="1:11">
      <c r="A155" s="11"/>
      <c r="B155" s="77">
        <v>150</v>
      </c>
      <c r="C155" s="46">
        <v>31285</v>
      </c>
      <c r="D155" s="46">
        <v>32450</v>
      </c>
      <c r="E155" s="46">
        <f t="shared" si="8"/>
        <v>1165</v>
      </c>
      <c r="F155" s="117">
        <v>7.33</v>
      </c>
      <c r="G155" s="46">
        <f t="shared" si="9"/>
        <v>8539.4500000000007</v>
      </c>
      <c r="H155" s="9">
        <v>10000</v>
      </c>
      <c r="I155" s="46">
        <v>537524</v>
      </c>
      <c r="J155" s="45">
        <v>45719</v>
      </c>
      <c r="K155" s="58">
        <f>фев.25!K155+H155-G155</f>
        <v>2044.4899999999998</v>
      </c>
    </row>
    <row r="156" spans="1:11">
      <c r="A156" s="97"/>
      <c r="B156" s="77">
        <v>151</v>
      </c>
      <c r="C156" s="46">
        <v>25</v>
      </c>
      <c r="D156" s="46">
        <v>25</v>
      </c>
      <c r="E156" s="46">
        <f t="shared" si="8"/>
        <v>0</v>
      </c>
      <c r="F156" s="117">
        <v>7.33</v>
      </c>
      <c r="G156" s="46">
        <f t="shared" si="9"/>
        <v>0</v>
      </c>
      <c r="H156" s="9"/>
      <c r="I156" s="46"/>
      <c r="J156" s="45"/>
      <c r="K156" s="58">
        <f>фев.25!K156+H156-G156</f>
        <v>0</v>
      </c>
    </row>
    <row r="157" spans="1:11">
      <c r="A157" s="11"/>
      <c r="B157" s="77">
        <v>152</v>
      </c>
      <c r="C157" s="46"/>
      <c r="D157" s="46"/>
      <c r="E157" s="46">
        <f t="shared" si="8"/>
        <v>0</v>
      </c>
      <c r="F157" s="117">
        <v>7.33</v>
      </c>
      <c r="G157" s="46">
        <f t="shared" si="9"/>
        <v>0</v>
      </c>
      <c r="H157" s="9"/>
      <c r="I157" s="46"/>
      <c r="J157" s="45"/>
      <c r="K157" s="58">
        <f>фев.25!K157+H157-G157</f>
        <v>0</v>
      </c>
    </row>
    <row r="158" spans="1:11">
      <c r="A158" s="11"/>
      <c r="B158" s="77">
        <v>153</v>
      </c>
      <c r="C158" s="46">
        <v>62260</v>
      </c>
      <c r="D158" s="46">
        <v>64181</v>
      </c>
      <c r="E158" s="46">
        <f t="shared" si="8"/>
        <v>1921</v>
      </c>
      <c r="F158" s="117">
        <v>7.33</v>
      </c>
      <c r="G158" s="46">
        <f t="shared" si="9"/>
        <v>14080.93</v>
      </c>
      <c r="H158" s="9"/>
      <c r="I158" s="46"/>
      <c r="J158" s="45"/>
      <c r="K158" s="58">
        <f>фев.25!K158+H158-G158</f>
        <v>-27212.38</v>
      </c>
    </row>
    <row r="159" spans="1:11">
      <c r="A159" s="11"/>
      <c r="B159" s="77">
        <v>154</v>
      </c>
      <c r="C159" s="46">
        <v>37103</v>
      </c>
      <c r="D159" s="46">
        <v>37857</v>
      </c>
      <c r="E159" s="46">
        <f t="shared" si="8"/>
        <v>754</v>
      </c>
      <c r="F159" s="117">
        <v>7.33</v>
      </c>
      <c r="G159" s="46">
        <f t="shared" si="9"/>
        <v>5526.82</v>
      </c>
      <c r="H159" s="9"/>
      <c r="I159" s="46"/>
      <c r="J159" s="45"/>
      <c r="K159" s="58">
        <f>фев.25!K159+H159-G159</f>
        <v>-7775.25</v>
      </c>
    </row>
    <row r="160" spans="1:11">
      <c r="A160" s="11"/>
      <c r="B160" s="77">
        <v>155</v>
      </c>
      <c r="C160" s="46">
        <v>47712</v>
      </c>
      <c r="D160" s="46">
        <v>48442</v>
      </c>
      <c r="E160" s="46">
        <f t="shared" si="8"/>
        <v>730</v>
      </c>
      <c r="F160" s="117">
        <v>7.33</v>
      </c>
      <c r="G160" s="46">
        <f t="shared" si="9"/>
        <v>5350.9</v>
      </c>
      <c r="H160" s="9"/>
      <c r="I160" s="46"/>
      <c r="J160" s="45"/>
      <c r="K160" s="58">
        <f>фев.25!K160+H160-G160</f>
        <v>-8180.28</v>
      </c>
    </row>
    <row r="161" spans="1:11">
      <c r="A161" s="11"/>
      <c r="B161" s="77">
        <v>156</v>
      </c>
      <c r="C161" s="46">
        <v>74114</v>
      </c>
      <c r="D161" s="46">
        <v>74826</v>
      </c>
      <c r="E161" s="46">
        <f t="shared" si="8"/>
        <v>712</v>
      </c>
      <c r="F161" s="90">
        <v>5.13</v>
      </c>
      <c r="G161" s="46">
        <f t="shared" si="9"/>
        <v>3652.56</v>
      </c>
      <c r="H161" s="9"/>
      <c r="I161" s="46"/>
      <c r="J161" s="45"/>
      <c r="K161" s="58">
        <f>фев.25!K161+H161-G161</f>
        <v>-810.53999999999951</v>
      </c>
    </row>
    <row r="162" spans="1:11">
      <c r="A162" s="11"/>
      <c r="B162" s="77">
        <v>157</v>
      </c>
      <c r="C162" s="46"/>
      <c r="D162" s="46"/>
      <c r="E162" s="46">
        <f t="shared" si="8"/>
        <v>0</v>
      </c>
      <c r="F162" s="103">
        <v>7.33</v>
      </c>
      <c r="G162" s="46">
        <f t="shared" si="9"/>
        <v>0</v>
      </c>
      <c r="H162" s="9"/>
      <c r="I162" s="46"/>
      <c r="J162" s="45"/>
      <c r="K162" s="58">
        <f>фев.25!K162+H162-G162</f>
        <v>0</v>
      </c>
    </row>
    <row r="163" spans="1:11">
      <c r="A163" s="11"/>
      <c r="B163" s="53" t="s">
        <v>21</v>
      </c>
      <c r="C163" s="46">
        <v>62854</v>
      </c>
      <c r="D163" s="46">
        <v>63674</v>
      </c>
      <c r="E163" s="46">
        <f t="shared" si="8"/>
        <v>820</v>
      </c>
      <c r="F163" s="103">
        <v>7.33</v>
      </c>
      <c r="G163" s="46">
        <f t="shared" si="9"/>
        <v>6010.6</v>
      </c>
      <c r="H163" s="9">
        <v>6010.6</v>
      </c>
      <c r="I163" s="46"/>
      <c r="J163" s="45"/>
      <c r="K163" s="58">
        <f>фев.25!K163+H163-G163</f>
        <v>0</v>
      </c>
    </row>
    <row r="164" spans="1:11" ht="12.75" customHeight="1"/>
  </sheetData>
  <autoFilter ref="A6:K163">
    <filterColumn colId="5"/>
  </autoFilter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63">
    <cfRule type="cellIs" dxfId="10" priority="1" operator="lessThan">
      <formula>-0.1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229"/>
  <sheetViews>
    <sheetView topLeftCell="A118" zoomScale="85" zoomScaleNormal="85" workbookViewId="0">
      <selection activeCell="J7" sqref="J7:J163"/>
    </sheetView>
  </sheetViews>
  <sheetFormatPr defaultColWidth="9.140625" defaultRowHeight="15"/>
  <cols>
    <col min="1" max="1" width="18.28515625" style="44" customWidth="1"/>
    <col min="2" max="2" width="9.140625" style="44"/>
    <col min="3" max="3" width="12.28515625" style="44" customWidth="1"/>
    <col min="4" max="4" width="12.5703125" style="44" customWidth="1"/>
    <col min="5" max="5" width="13.140625" style="44" customWidth="1"/>
    <col min="6" max="6" width="9.140625" style="44"/>
    <col min="7" max="7" width="14" style="44" customWidth="1"/>
    <col min="8" max="8" width="12.7109375" style="44" bestFit="1" customWidth="1"/>
    <col min="9" max="9" width="10.7109375" style="44" bestFit="1" customWidth="1"/>
    <col min="10" max="10" width="9.140625" style="44"/>
    <col min="11" max="11" width="12.7109375" style="44" customWidth="1"/>
    <col min="12" max="16384" width="9.140625" style="44"/>
  </cols>
  <sheetData>
    <row r="1" spans="1:11">
      <c r="A1" s="127" t="s">
        <v>47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.75">
      <c r="A3" s="128" t="s">
        <v>46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60">
        <v>2</v>
      </c>
      <c r="B4" s="60">
        <v>3</v>
      </c>
      <c r="C4" s="60">
        <v>4</v>
      </c>
      <c r="D4" s="60">
        <v>5</v>
      </c>
      <c r="E4" s="60">
        <v>6</v>
      </c>
      <c r="F4" s="60">
        <v>7</v>
      </c>
      <c r="G4" s="60">
        <v>8</v>
      </c>
      <c r="H4" s="60">
        <v>9</v>
      </c>
      <c r="I4" s="46">
        <v>10</v>
      </c>
      <c r="J4" s="45">
        <v>11</v>
      </c>
      <c r="K4" s="60">
        <v>12</v>
      </c>
    </row>
    <row r="5" spans="1:11">
      <c r="A5" s="129" t="s">
        <v>3</v>
      </c>
      <c r="B5" s="127" t="s">
        <v>14</v>
      </c>
      <c r="C5" s="127" t="s">
        <v>15</v>
      </c>
      <c r="D5" s="127"/>
      <c r="E5" s="127"/>
      <c r="F5" s="127"/>
      <c r="G5" s="127"/>
      <c r="H5" s="119" t="s">
        <v>5</v>
      </c>
      <c r="I5" s="123" t="s">
        <v>12</v>
      </c>
      <c r="J5" s="125" t="s">
        <v>13</v>
      </c>
      <c r="K5" s="119" t="s">
        <v>16</v>
      </c>
    </row>
    <row r="6" spans="1:11" ht="30">
      <c r="A6" s="130"/>
      <c r="B6" s="127"/>
      <c r="C6" s="61" t="s">
        <v>17</v>
      </c>
      <c r="D6" s="61" t="s">
        <v>18</v>
      </c>
      <c r="E6" s="60" t="s">
        <v>19</v>
      </c>
      <c r="F6" s="61" t="s">
        <v>11</v>
      </c>
      <c r="G6" s="61" t="s">
        <v>20</v>
      </c>
      <c r="H6" s="119"/>
      <c r="I6" s="124"/>
      <c r="J6" s="126"/>
      <c r="K6" s="119"/>
    </row>
    <row r="7" spans="1:11">
      <c r="A7" s="100"/>
      <c r="B7" s="7">
        <v>0</v>
      </c>
      <c r="C7" s="46"/>
      <c r="D7" s="46"/>
      <c r="E7" s="46">
        <f>D7-C7</f>
        <v>0</v>
      </c>
      <c r="F7" s="105">
        <v>6.73</v>
      </c>
      <c r="G7" s="46">
        <f t="shared" ref="G7:G71" si="0">F7*E7</f>
        <v>0</v>
      </c>
      <c r="H7" s="9"/>
      <c r="I7" s="46"/>
      <c r="J7" s="45"/>
      <c r="K7" s="46">
        <f>мар.25!K7+H7-G7</f>
        <v>0</v>
      </c>
    </row>
    <row r="8" spans="1:11">
      <c r="A8" s="19"/>
      <c r="B8" s="77">
        <v>1</v>
      </c>
      <c r="C8" s="46"/>
      <c r="D8" s="46"/>
      <c r="E8" s="46">
        <f t="shared" ref="E8:E72" si="1">D8-C8</f>
        <v>0</v>
      </c>
      <c r="F8" s="105">
        <v>6.73</v>
      </c>
      <c r="G8" s="46">
        <f t="shared" si="0"/>
        <v>0</v>
      </c>
      <c r="H8" s="9"/>
      <c r="I8" s="46"/>
      <c r="J8" s="45"/>
      <c r="K8" s="46">
        <f>мар.25!K8+H8-G8</f>
        <v>-5397.0599999999995</v>
      </c>
    </row>
    <row r="9" spans="1:11">
      <c r="A9" s="19"/>
      <c r="B9" s="77">
        <v>2</v>
      </c>
      <c r="C9" s="46"/>
      <c r="D9" s="46"/>
      <c r="E9" s="46">
        <f t="shared" si="1"/>
        <v>0</v>
      </c>
      <c r="F9" s="105">
        <v>6.73</v>
      </c>
      <c r="G9" s="46">
        <f t="shared" si="0"/>
        <v>0</v>
      </c>
      <c r="H9" s="9"/>
      <c r="I9" s="46"/>
      <c r="J9" s="45"/>
      <c r="K9" s="46">
        <f>мар.25!K9+H9-G9</f>
        <v>-3019.96</v>
      </c>
    </row>
    <row r="10" spans="1:11">
      <c r="A10" s="11"/>
      <c r="B10" s="77">
        <v>3</v>
      </c>
      <c r="C10" s="46"/>
      <c r="D10" s="46"/>
      <c r="E10" s="46">
        <f t="shared" si="1"/>
        <v>0</v>
      </c>
      <c r="F10" s="105">
        <v>6.73</v>
      </c>
      <c r="G10" s="46">
        <f t="shared" si="0"/>
        <v>0</v>
      </c>
      <c r="H10" s="9"/>
      <c r="I10" s="46"/>
      <c r="J10" s="45"/>
      <c r="K10" s="46">
        <f>мар.25!K10+H10-G10</f>
        <v>-2902.6800000000003</v>
      </c>
    </row>
    <row r="11" spans="1:11">
      <c r="A11" s="11"/>
      <c r="B11" s="77">
        <v>4</v>
      </c>
      <c r="C11" s="46"/>
      <c r="D11" s="46"/>
      <c r="E11" s="46">
        <f t="shared" si="1"/>
        <v>0</v>
      </c>
      <c r="F11" s="90">
        <v>4.71</v>
      </c>
      <c r="G11" s="46">
        <f t="shared" si="0"/>
        <v>0</v>
      </c>
      <c r="H11" s="9"/>
      <c r="I11" s="46"/>
      <c r="J11" s="45"/>
      <c r="K11" s="46">
        <f>мар.25!K11+H11-G11</f>
        <v>0</v>
      </c>
    </row>
    <row r="12" spans="1:11">
      <c r="A12" s="11"/>
      <c r="B12" s="77">
        <v>5</v>
      </c>
      <c r="C12" s="46"/>
      <c r="D12" s="46"/>
      <c r="E12" s="46">
        <f t="shared" si="1"/>
        <v>0</v>
      </c>
      <c r="F12" s="105">
        <v>6.73</v>
      </c>
      <c r="G12" s="46">
        <f t="shared" si="0"/>
        <v>0</v>
      </c>
      <c r="H12" s="9"/>
      <c r="I12" s="46"/>
      <c r="J12" s="45"/>
      <c r="K12" s="46">
        <f>мар.25!K12+H12-G12</f>
        <v>0</v>
      </c>
    </row>
    <row r="13" spans="1:11">
      <c r="A13" s="11"/>
      <c r="B13" s="77">
        <v>6</v>
      </c>
      <c r="C13" s="46"/>
      <c r="D13" s="46"/>
      <c r="E13" s="46">
        <f t="shared" si="1"/>
        <v>0</v>
      </c>
      <c r="F13" s="105">
        <v>6.73</v>
      </c>
      <c r="G13" s="46">
        <f t="shared" si="0"/>
        <v>0</v>
      </c>
      <c r="H13" s="9"/>
      <c r="I13" s="46"/>
      <c r="J13" s="45"/>
      <c r="K13" s="46">
        <f>мар.25!K13+H13-G13</f>
        <v>0</v>
      </c>
    </row>
    <row r="14" spans="1:11">
      <c r="A14" s="99"/>
      <c r="B14" s="77">
        <v>7</v>
      </c>
      <c r="C14" s="46"/>
      <c r="D14" s="46"/>
      <c r="E14" s="46">
        <f t="shared" si="1"/>
        <v>0</v>
      </c>
      <c r="F14" s="105">
        <v>6.73</v>
      </c>
      <c r="G14" s="46">
        <f t="shared" si="0"/>
        <v>0</v>
      </c>
      <c r="H14" s="9"/>
      <c r="I14" s="46"/>
      <c r="J14" s="45"/>
      <c r="K14" s="46">
        <f>мар.25!K14+H14-G14</f>
        <v>0</v>
      </c>
    </row>
    <row r="15" spans="1:11">
      <c r="A15" s="99"/>
      <c r="B15" s="77">
        <v>8</v>
      </c>
      <c r="C15" s="46"/>
      <c r="D15" s="46"/>
      <c r="E15" s="46">
        <f t="shared" si="1"/>
        <v>0</v>
      </c>
      <c r="F15" s="105">
        <v>6.73</v>
      </c>
      <c r="G15" s="46">
        <f t="shared" si="0"/>
        <v>0</v>
      </c>
      <c r="H15" s="9"/>
      <c r="I15" s="46"/>
      <c r="J15" s="45"/>
      <c r="K15" s="46">
        <f>мар.25!K15+H15-G15</f>
        <v>-109.95</v>
      </c>
    </row>
    <row r="16" spans="1:11">
      <c r="A16" s="99"/>
      <c r="B16" s="77">
        <v>9</v>
      </c>
      <c r="C16" s="46"/>
      <c r="D16" s="46"/>
      <c r="E16" s="46">
        <f t="shared" si="1"/>
        <v>0</v>
      </c>
      <c r="F16" s="105">
        <v>6.73</v>
      </c>
      <c r="G16" s="46">
        <f t="shared" si="0"/>
        <v>0</v>
      </c>
      <c r="H16" s="9"/>
      <c r="I16" s="46"/>
      <c r="J16" s="45"/>
      <c r="K16" s="46">
        <f>мар.25!K16+H16-G16</f>
        <v>0</v>
      </c>
    </row>
    <row r="17" spans="1:11">
      <c r="A17" s="11"/>
      <c r="B17" s="77">
        <v>10</v>
      </c>
      <c r="C17" s="46"/>
      <c r="D17" s="46"/>
      <c r="E17" s="46">
        <f t="shared" si="1"/>
        <v>0</v>
      </c>
      <c r="F17" s="105">
        <v>6.73</v>
      </c>
      <c r="G17" s="46">
        <f t="shared" si="0"/>
        <v>0</v>
      </c>
      <c r="H17" s="9"/>
      <c r="I17" s="46"/>
      <c r="J17" s="45"/>
      <c r="K17" s="46">
        <f>мар.25!K17+H17-G17</f>
        <v>0</v>
      </c>
    </row>
    <row r="18" spans="1:11">
      <c r="A18" s="99"/>
      <c r="B18" s="77">
        <v>11</v>
      </c>
      <c r="C18" s="46"/>
      <c r="D18" s="46"/>
      <c r="E18" s="46">
        <f t="shared" si="1"/>
        <v>0</v>
      </c>
      <c r="F18" s="105">
        <v>6.73</v>
      </c>
      <c r="G18" s="46">
        <f t="shared" si="0"/>
        <v>0</v>
      </c>
      <c r="H18" s="9"/>
      <c r="I18" s="46"/>
      <c r="J18" s="45"/>
      <c r="K18" s="46">
        <f>мар.25!K18+H18-G18</f>
        <v>0</v>
      </c>
    </row>
    <row r="19" spans="1:11">
      <c r="A19" s="99"/>
      <c r="B19" s="77">
        <v>12</v>
      </c>
      <c r="C19" s="46"/>
      <c r="D19" s="46"/>
      <c r="E19" s="46">
        <f t="shared" si="1"/>
        <v>0</v>
      </c>
      <c r="F19" s="90">
        <v>0</v>
      </c>
      <c r="G19" s="46">
        <f t="shared" si="0"/>
        <v>0</v>
      </c>
      <c r="H19" s="9"/>
      <c r="I19" s="46"/>
      <c r="J19" s="45"/>
      <c r="K19" s="46">
        <f>мар.25!K19+H19-G19</f>
        <v>0</v>
      </c>
    </row>
    <row r="20" spans="1:11">
      <c r="A20" s="11"/>
      <c r="B20" s="77">
        <v>13</v>
      </c>
      <c r="C20" s="46"/>
      <c r="D20" s="46"/>
      <c r="E20" s="46">
        <f t="shared" si="1"/>
        <v>0</v>
      </c>
      <c r="F20" s="105">
        <v>6.73</v>
      </c>
      <c r="G20" s="46">
        <f t="shared" si="0"/>
        <v>0</v>
      </c>
      <c r="H20" s="9"/>
      <c r="I20" s="46"/>
      <c r="J20" s="45"/>
      <c r="K20" s="46">
        <f>мар.25!K20+H20-G20</f>
        <v>-7388.64</v>
      </c>
    </row>
    <row r="21" spans="1:11">
      <c r="A21" s="19"/>
      <c r="B21" s="77">
        <v>14</v>
      </c>
      <c r="C21" s="46"/>
      <c r="D21" s="46"/>
      <c r="E21" s="46">
        <f t="shared" si="1"/>
        <v>0</v>
      </c>
      <c r="F21" s="105">
        <v>6.73</v>
      </c>
      <c r="G21" s="46">
        <f t="shared" si="0"/>
        <v>0</v>
      </c>
      <c r="H21" s="9"/>
      <c r="I21" s="46"/>
      <c r="J21" s="45"/>
      <c r="K21" s="46">
        <f>мар.25!K21+H21-G21</f>
        <v>-1737.21</v>
      </c>
    </row>
    <row r="22" spans="1:11">
      <c r="A22" s="11"/>
      <c r="B22" s="77">
        <v>15</v>
      </c>
      <c r="C22" s="46"/>
      <c r="D22" s="46"/>
      <c r="E22" s="46">
        <f t="shared" si="1"/>
        <v>0</v>
      </c>
      <c r="F22" s="90">
        <v>4.71</v>
      </c>
      <c r="G22" s="46">
        <f t="shared" si="0"/>
        <v>0</v>
      </c>
      <c r="H22" s="9"/>
      <c r="I22" s="46"/>
      <c r="J22" s="45"/>
      <c r="K22" s="46">
        <f>мар.25!K22+H22-G22</f>
        <v>-18755.28</v>
      </c>
    </row>
    <row r="23" spans="1:11">
      <c r="A23" s="99"/>
      <c r="B23" s="77">
        <v>16</v>
      </c>
      <c r="C23" s="46"/>
      <c r="D23" s="46"/>
      <c r="E23" s="46">
        <f t="shared" si="1"/>
        <v>0</v>
      </c>
      <c r="F23" s="105">
        <v>6.73</v>
      </c>
      <c r="G23" s="46">
        <f t="shared" si="0"/>
        <v>0</v>
      </c>
      <c r="H23" s="9"/>
      <c r="I23" s="46"/>
      <c r="J23" s="45"/>
      <c r="K23" s="46">
        <f>мар.25!K23+H23-G23</f>
        <v>-7.33</v>
      </c>
    </row>
    <row r="24" spans="1:11">
      <c r="A24" s="99"/>
      <c r="B24" s="77">
        <v>17</v>
      </c>
      <c r="C24" s="46"/>
      <c r="D24" s="46"/>
      <c r="E24" s="46">
        <f t="shared" si="1"/>
        <v>0</v>
      </c>
      <c r="F24" s="90">
        <v>4.71</v>
      </c>
      <c r="G24" s="46">
        <f t="shared" si="0"/>
        <v>0</v>
      </c>
      <c r="H24" s="9"/>
      <c r="I24" s="46"/>
      <c r="J24" s="45"/>
      <c r="K24" s="46">
        <f>мар.25!K24+H24-G24</f>
        <v>0</v>
      </c>
    </row>
    <row r="25" spans="1:11">
      <c r="A25" s="11"/>
      <c r="B25" s="77">
        <v>18</v>
      </c>
      <c r="C25" s="46"/>
      <c r="D25" s="46"/>
      <c r="E25" s="46">
        <f t="shared" si="1"/>
        <v>0</v>
      </c>
      <c r="F25" s="90">
        <v>4.71</v>
      </c>
      <c r="G25" s="46">
        <f t="shared" si="0"/>
        <v>0</v>
      </c>
      <c r="H25" s="9"/>
      <c r="I25" s="46"/>
      <c r="J25" s="45"/>
      <c r="K25" s="46">
        <f>мар.25!K25+H25-G25</f>
        <v>0</v>
      </c>
    </row>
    <row r="26" spans="1:11">
      <c r="A26" s="11"/>
      <c r="B26" s="77">
        <v>19</v>
      </c>
      <c r="C26" s="46"/>
      <c r="D26" s="46"/>
      <c r="E26" s="46">
        <f t="shared" si="1"/>
        <v>0</v>
      </c>
      <c r="F26" s="90">
        <v>4.71</v>
      </c>
      <c r="G26" s="46">
        <f t="shared" si="0"/>
        <v>0</v>
      </c>
      <c r="H26" s="9"/>
      <c r="I26" s="46"/>
      <c r="J26" s="45"/>
      <c r="K26" s="46">
        <f>мар.25!K26+H26-G26</f>
        <v>-1617.1399999999999</v>
      </c>
    </row>
    <row r="27" spans="1:11">
      <c r="A27" s="99"/>
      <c r="B27" s="77">
        <v>20</v>
      </c>
      <c r="C27" s="46"/>
      <c r="D27" s="46"/>
      <c r="E27" s="46">
        <f t="shared" si="1"/>
        <v>0</v>
      </c>
      <c r="F27" s="105">
        <v>6.73</v>
      </c>
      <c r="G27" s="46">
        <f t="shared" si="0"/>
        <v>0</v>
      </c>
      <c r="H27" s="9"/>
      <c r="I27" s="46"/>
      <c r="J27" s="45"/>
      <c r="K27" s="46">
        <f>мар.25!K27+H27-G27</f>
        <v>0</v>
      </c>
    </row>
    <row r="28" spans="1:11">
      <c r="A28" s="99"/>
      <c r="B28" s="77">
        <v>21</v>
      </c>
      <c r="C28" s="46"/>
      <c r="D28" s="46"/>
      <c r="E28" s="46">
        <f t="shared" si="1"/>
        <v>0</v>
      </c>
      <c r="F28" s="90">
        <v>0</v>
      </c>
      <c r="G28" s="46">
        <f t="shared" si="0"/>
        <v>0</v>
      </c>
      <c r="H28" s="9"/>
      <c r="I28" s="46"/>
      <c r="J28" s="45"/>
      <c r="K28" s="46">
        <f>мар.25!K28+H28-G28</f>
        <v>0</v>
      </c>
    </row>
    <row r="29" spans="1:11">
      <c r="A29" s="99"/>
      <c r="B29" s="77">
        <v>22</v>
      </c>
      <c r="C29" s="46"/>
      <c r="D29" s="46"/>
      <c r="E29" s="46">
        <f t="shared" si="1"/>
        <v>0</v>
      </c>
      <c r="F29" s="90">
        <v>0</v>
      </c>
      <c r="G29" s="46">
        <f t="shared" si="0"/>
        <v>0</v>
      </c>
      <c r="H29" s="9"/>
      <c r="I29" s="46"/>
      <c r="J29" s="45"/>
      <c r="K29" s="46">
        <f>мар.25!K29+H29-G29</f>
        <v>0</v>
      </c>
    </row>
    <row r="30" spans="1:11">
      <c r="A30" s="11"/>
      <c r="B30" s="77">
        <v>23</v>
      </c>
      <c r="C30" s="46"/>
      <c r="D30" s="46"/>
      <c r="E30" s="46">
        <f t="shared" si="1"/>
        <v>0</v>
      </c>
      <c r="F30" s="90">
        <v>4.71</v>
      </c>
      <c r="G30" s="46">
        <f t="shared" si="0"/>
        <v>0</v>
      </c>
      <c r="H30" s="9"/>
      <c r="I30" s="46"/>
      <c r="J30" s="45"/>
      <c r="K30" s="46">
        <f>мар.25!K30+H30-G30</f>
        <v>-8139.3199999999988</v>
      </c>
    </row>
    <row r="31" spans="1:11">
      <c r="A31" s="11"/>
      <c r="B31" s="77">
        <v>24</v>
      </c>
      <c r="C31" s="46"/>
      <c r="D31" s="46"/>
      <c r="E31" s="46">
        <f t="shared" si="1"/>
        <v>0</v>
      </c>
      <c r="F31" s="105">
        <v>6.73</v>
      </c>
      <c r="G31" s="46">
        <f t="shared" si="0"/>
        <v>0</v>
      </c>
      <c r="H31" s="9"/>
      <c r="I31" s="46"/>
      <c r="J31" s="45"/>
      <c r="K31" s="46">
        <f>мар.25!K31+H31-G31</f>
        <v>-212.57</v>
      </c>
    </row>
    <row r="32" spans="1:11">
      <c r="A32" s="11"/>
      <c r="B32" s="77">
        <v>25</v>
      </c>
      <c r="C32" s="46"/>
      <c r="D32" s="46"/>
      <c r="E32" s="46">
        <f t="shared" si="1"/>
        <v>0</v>
      </c>
      <c r="F32" s="105">
        <v>6.73</v>
      </c>
      <c r="G32" s="46">
        <f t="shared" si="0"/>
        <v>0</v>
      </c>
      <c r="H32" s="9"/>
      <c r="I32" s="46"/>
      <c r="J32" s="45"/>
      <c r="K32" s="46">
        <f>мар.25!K32+H32-G32</f>
        <v>-109.95</v>
      </c>
    </row>
    <row r="33" spans="1:11">
      <c r="A33" s="11"/>
      <c r="B33" s="77">
        <v>26</v>
      </c>
      <c r="C33" s="46"/>
      <c r="D33" s="46"/>
      <c r="E33" s="46">
        <f t="shared" si="1"/>
        <v>0</v>
      </c>
      <c r="F33" s="105">
        <v>6.73</v>
      </c>
      <c r="G33" s="46">
        <f t="shared" si="0"/>
        <v>0</v>
      </c>
      <c r="H33" s="9"/>
      <c r="I33" s="46"/>
      <c r="J33" s="45"/>
      <c r="K33" s="46">
        <f>мар.25!K33+H33-G33</f>
        <v>0</v>
      </c>
    </row>
    <row r="34" spans="1:11">
      <c r="A34" s="11"/>
      <c r="B34" s="77">
        <v>27</v>
      </c>
      <c r="C34" s="46"/>
      <c r="D34" s="46"/>
      <c r="E34" s="46">
        <f t="shared" si="1"/>
        <v>0</v>
      </c>
      <c r="F34" s="90">
        <v>4.71</v>
      </c>
      <c r="G34" s="46">
        <f t="shared" si="0"/>
        <v>0</v>
      </c>
      <c r="H34" s="9"/>
      <c r="I34" s="46"/>
      <c r="J34" s="45"/>
      <c r="K34" s="46">
        <f>мар.25!K34+H34-G34</f>
        <v>-13702.23</v>
      </c>
    </row>
    <row r="35" spans="1:11">
      <c r="A35" s="11"/>
      <c r="B35" s="77">
        <v>28</v>
      </c>
      <c r="C35" s="46"/>
      <c r="D35" s="46"/>
      <c r="E35" s="46">
        <f t="shared" si="1"/>
        <v>0</v>
      </c>
      <c r="F35" s="90">
        <v>4.71</v>
      </c>
      <c r="G35" s="46">
        <f t="shared" si="0"/>
        <v>0</v>
      </c>
      <c r="H35" s="9"/>
      <c r="I35" s="46"/>
      <c r="J35" s="45"/>
      <c r="K35" s="46">
        <f>мар.25!K35+H35-G35</f>
        <v>-4472.37</v>
      </c>
    </row>
    <row r="36" spans="1:11">
      <c r="A36" s="11"/>
      <c r="B36" s="77">
        <v>29</v>
      </c>
      <c r="C36" s="46"/>
      <c r="D36" s="46"/>
      <c r="E36" s="46">
        <f t="shared" si="1"/>
        <v>0</v>
      </c>
      <c r="F36" s="105">
        <v>0</v>
      </c>
      <c r="G36" s="46">
        <f t="shared" si="0"/>
        <v>0</v>
      </c>
      <c r="H36" s="9"/>
      <c r="I36" s="46"/>
      <c r="J36" s="45"/>
      <c r="K36" s="46">
        <f>мар.25!K36+H36-G36</f>
        <v>0</v>
      </c>
    </row>
    <row r="37" spans="1:11">
      <c r="A37" s="11"/>
      <c r="B37" s="77">
        <v>30</v>
      </c>
      <c r="C37" s="46"/>
      <c r="D37" s="46"/>
      <c r="E37" s="46">
        <f t="shared" si="1"/>
        <v>0</v>
      </c>
      <c r="F37" s="105">
        <v>6.73</v>
      </c>
      <c r="G37" s="46">
        <f t="shared" si="0"/>
        <v>0</v>
      </c>
      <c r="H37" s="9"/>
      <c r="I37" s="46"/>
      <c r="J37" s="45"/>
      <c r="K37" s="46">
        <f>мар.25!K37+H37-G37</f>
        <v>896.31999999999994</v>
      </c>
    </row>
    <row r="38" spans="1:11">
      <c r="A38" s="11"/>
      <c r="B38" s="18">
        <v>31</v>
      </c>
      <c r="C38" s="46"/>
      <c r="D38" s="46"/>
      <c r="E38" s="46">
        <f t="shared" si="1"/>
        <v>0</v>
      </c>
      <c r="F38" s="105">
        <v>6.73</v>
      </c>
      <c r="G38" s="46">
        <f t="shared" si="0"/>
        <v>0</v>
      </c>
      <c r="H38" s="9"/>
      <c r="I38" s="46"/>
      <c r="J38" s="45"/>
      <c r="K38" s="46">
        <f>мар.25!K38+H38-G38</f>
        <v>-7366.65</v>
      </c>
    </row>
    <row r="39" spans="1:11">
      <c r="A39" s="11"/>
      <c r="B39" s="77">
        <v>32</v>
      </c>
      <c r="C39" s="46"/>
      <c r="D39" s="46"/>
      <c r="E39" s="46">
        <f t="shared" si="1"/>
        <v>0</v>
      </c>
      <c r="F39" s="105">
        <v>6.73</v>
      </c>
      <c r="G39" s="46">
        <f t="shared" si="0"/>
        <v>0</v>
      </c>
      <c r="H39" s="9"/>
      <c r="I39" s="46"/>
      <c r="J39" s="45"/>
      <c r="K39" s="46">
        <f>мар.25!K39+H39-G39</f>
        <v>0</v>
      </c>
    </row>
    <row r="40" spans="1:11">
      <c r="A40" s="11"/>
      <c r="B40" s="77">
        <v>33</v>
      </c>
      <c r="C40" s="46"/>
      <c r="D40" s="46"/>
      <c r="E40" s="46">
        <f t="shared" si="1"/>
        <v>0</v>
      </c>
      <c r="F40" s="90">
        <v>4.71</v>
      </c>
      <c r="G40" s="46">
        <f t="shared" si="0"/>
        <v>0</v>
      </c>
      <c r="H40" s="9"/>
      <c r="I40" s="46"/>
      <c r="J40" s="45"/>
      <c r="K40" s="46">
        <f>мар.25!K40+H40-G40</f>
        <v>-16486.189999999999</v>
      </c>
    </row>
    <row r="41" spans="1:11">
      <c r="A41" s="11"/>
      <c r="B41" s="77">
        <v>34</v>
      </c>
      <c r="C41" s="46"/>
      <c r="D41" s="46"/>
      <c r="E41" s="46">
        <f t="shared" si="1"/>
        <v>0</v>
      </c>
      <c r="F41" s="105">
        <v>6.73</v>
      </c>
      <c r="G41" s="46">
        <f t="shared" si="0"/>
        <v>0</v>
      </c>
      <c r="H41" s="9"/>
      <c r="I41" s="46"/>
      <c r="J41" s="45"/>
      <c r="K41" s="46">
        <f>мар.25!K41+H41-G41</f>
        <v>0</v>
      </c>
    </row>
    <row r="42" spans="1:11">
      <c r="A42" s="11"/>
      <c r="B42" s="77">
        <v>35</v>
      </c>
      <c r="C42" s="46"/>
      <c r="D42" s="46"/>
      <c r="E42" s="46">
        <f t="shared" si="1"/>
        <v>0</v>
      </c>
      <c r="F42" s="90">
        <v>4.71</v>
      </c>
      <c r="G42" s="46">
        <f t="shared" si="0"/>
        <v>0</v>
      </c>
      <c r="H42" s="9"/>
      <c r="I42" s="46"/>
      <c r="J42" s="45"/>
      <c r="K42" s="46">
        <f>мар.25!K42+H42-G42</f>
        <v>0</v>
      </c>
    </row>
    <row r="43" spans="1:11">
      <c r="A43" s="11"/>
      <c r="B43" s="77">
        <v>36</v>
      </c>
      <c r="C43" s="46"/>
      <c r="D43" s="46"/>
      <c r="E43" s="46">
        <f t="shared" si="1"/>
        <v>0</v>
      </c>
      <c r="F43" s="90">
        <v>4.71</v>
      </c>
      <c r="G43" s="46">
        <f t="shared" si="0"/>
        <v>0</v>
      </c>
      <c r="H43" s="9"/>
      <c r="I43" s="46"/>
      <c r="J43" s="45"/>
      <c r="K43" s="46">
        <f>мар.25!K43+H43-G43</f>
        <v>-11091.060000000001</v>
      </c>
    </row>
    <row r="44" spans="1:11">
      <c r="A44" s="11"/>
      <c r="B44" s="77">
        <v>37</v>
      </c>
      <c r="C44" s="46"/>
      <c r="D44" s="46"/>
      <c r="E44" s="46">
        <f t="shared" si="1"/>
        <v>0</v>
      </c>
      <c r="F44" s="90">
        <v>4.71</v>
      </c>
      <c r="G44" s="46">
        <f t="shared" si="0"/>
        <v>0</v>
      </c>
      <c r="H44" s="9"/>
      <c r="I44" s="46"/>
      <c r="J44" s="45"/>
      <c r="K44" s="46">
        <f>мар.25!K44+H44-G44</f>
        <v>-3124.5199999999995</v>
      </c>
    </row>
    <row r="45" spans="1:11">
      <c r="A45" s="11"/>
      <c r="B45" s="77">
        <v>38.39</v>
      </c>
      <c r="C45" s="46"/>
      <c r="D45" s="46"/>
      <c r="E45" s="46">
        <f t="shared" si="1"/>
        <v>0</v>
      </c>
      <c r="F45" s="105">
        <v>6.73</v>
      </c>
      <c r="G45" s="46">
        <f t="shared" si="0"/>
        <v>0</v>
      </c>
      <c r="H45" s="9"/>
      <c r="I45" s="46"/>
      <c r="J45" s="45"/>
      <c r="K45" s="46">
        <f>мар.25!K45+H45-G45</f>
        <v>0</v>
      </c>
    </row>
    <row r="46" spans="1:11">
      <c r="A46" s="11"/>
      <c r="B46" s="77">
        <v>40</v>
      </c>
      <c r="C46" s="46"/>
      <c r="D46" s="46"/>
      <c r="E46" s="46">
        <f t="shared" si="1"/>
        <v>0</v>
      </c>
      <c r="F46" s="90">
        <v>0</v>
      </c>
      <c r="G46" s="46">
        <f t="shared" si="0"/>
        <v>0</v>
      </c>
      <c r="H46" s="9"/>
      <c r="I46" s="46"/>
      <c r="J46" s="45"/>
      <c r="K46" s="46">
        <f>мар.25!K46+H46-G46</f>
        <v>0</v>
      </c>
    </row>
    <row r="47" spans="1:11">
      <c r="A47" s="11"/>
      <c r="B47" s="77">
        <v>41</v>
      </c>
      <c r="C47" s="46"/>
      <c r="D47" s="46"/>
      <c r="E47" s="46">
        <f t="shared" si="1"/>
        <v>0</v>
      </c>
      <c r="F47" s="105">
        <v>6.73</v>
      </c>
      <c r="G47" s="46">
        <f t="shared" si="0"/>
        <v>0</v>
      </c>
      <c r="H47" s="9"/>
      <c r="I47" s="46"/>
      <c r="J47" s="45"/>
      <c r="K47" s="46">
        <f>мар.25!K47+H47-G47</f>
        <v>-32209.690000000002</v>
      </c>
    </row>
    <row r="48" spans="1:11">
      <c r="A48" s="11"/>
      <c r="B48" s="77">
        <v>42</v>
      </c>
      <c r="C48" s="46"/>
      <c r="D48" s="46"/>
      <c r="E48" s="46">
        <f t="shared" si="1"/>
        <v>0</v>
      </c>
      <c r="F48" s="90">
        <v>0</v>
      </c>
      <c r="G48" s="46">
        <f t="shared" si="0"/>
        <v>0</v>
      </c>
      <c r="H48" s="9"/>
      <c r="I48" s="46"/>
      <c r="J48" s="45"/>
      <c r="K48" s="46">
        <f>мар.25!K48+H48-G48</f>
        <v>0</v>
      </c>
    </row>
    <row r="49" spans="1:11">
      <c r="A49" s="11"/>
      <c r="B49" s="77">
        <v>43</v>
      </c>
      <c r="C49" s="46"/>
      <c r="D49" s="46"/>
      <c r="E49" s="46">
        <f t="shared" si="1"/>
        <v>0</v>
      </c>
      <c r="F49" s="90">
        <v>4.71</v>
      </c>
      <c r="G49" s="46">
        <f t="shared" si="0"/>
        <v>0</v>
      </c>
      <c r="H49" s="9"/>
      <c r="I49" s="46"/>
      <c r="J49" s="45"/>
      <c r="K49" s="46">
        <f>мар.25!K49+H49-G49</f>
        <v>-5848.2</v>
      </c>
    </row>
    <row r="50" spans="1:11">
      <c r="A50" s="11"/>
      <c r="B50" s="77">
        <v>44</v>
      </c>
      <c r="C50" s="46"/>
      <c r="D50" s="46"/>
      <c r="E50" s="46">
        <f t="shared" si="1"/>
        <v>0</v>
      </c>
      <c r="F50" s="105">
        <v>6.73</v>
      </c>
      <c r="G50" s="46">
        <f t="shared" si="0"/>
        <v>0</v>
      </c>
      <c r="H50" s="9"/>
      <c r="I50" s="46"/>
      <c r="J50" s="45"/>
      <c r="K50" s="46">
        <f>мар.25!K50+H50-G50</f>
        <v>0</v>
      </c>
    </row>
    <row r="51" spans="1:11">
      <c r="A51" s="11"/>
      <c r="B51" s="77">
        <v>45</v>
      </c>
      <c r="C51" s="46"/>
      <c r="D51" s="46"/>
      <c r="E51" s="46">
        <f t="shared" si="1"/>
        <v>0</v>
      </c>
      <c r="F51" s="105">
        <v>6.73</v>
      </c>
      <c r="G51" s="46">
        <f t="shared" si="0"/>
        <v>0</v>
      </c>
      <c r="H51" s="9"/>
      <c r="I51" s="46"/>
      <c r="J51" s="45"/>
      <c r="K51" s="46">
        <f>мар.25!K51+H51-G51</f>
        <v>0</v>
      </c>
    </row>
    <row r="52" spans="1:11">
      <c r="A52" s="11"/>
      <c r="B52" s="77">
        <v>46</v>
      </c>
      <c r="C52" s="46"/>
      <c r="D52" s="46"/>
      <c r="E52" s="46">
        <f t="shared" si="1"/>
        <v>0</v>
      </c>
      <c r="F52" s="105">
        <v>6.73</v>
      </c>
      <c r="G52" s="46">
        <f t="shared" si="0"/>
        <v>0</v>
      </c>
      <c r="H52" s="9"/>
      <c r="I52" s="46"/>
      <c r="J52" s="45"/>
      <c r="K52" s="46">
        <f>мар.25!K52+H52-G52</f>
        <v>-42198.81</v>
      </c>
    </row>
    <row r="53" spans="1:11">
      <c r="A53" s="11"/>
      <c r="B53" s="77">
        <v>47</v>
      </c>
      <c r="C53" s="46"/>
      <c r="D53" s="46"/>
      <c r="E53" s="46">
        <f t="shared" si="1"/>
        <v>0</v>
      </c>
      <c r="F53" s="105">
        <v>6.73</v>
      </c>
      <c r="G53" s="46">
        <f t="shared" si="0"/>
        <v>0</v>
      </c>
      <c r="H53" s="9"/>
      <c r="I53" s="46"/>
      <c r="J53" s="45"/>
      <c r="K53" s="46">
        <f>мар.25!K53+H53-G53</f>
        <v>0</v>
      </c>
    </row>
    <row r="54" spans="1:11">
      <c r="A54" s="11"/>
      <c r="B54" s="77">
        <v>48</v>
      </c>
      <c r="C54" s="46"/>
      <c r="D54" s="46"/>
      <c r="E54" s="46">
        <f t="shared" si="1"/>
        <v>0</v>
      </c>
      <c r="F54" s="105">
        <v>6.73</v>
      </c>
      <c r="G54" s="46">
        <f t="shared" si="0"/>
        <v>0</v>
      </c>
      <c r="H54" s="9"/>
      <c r="I54" s="46"/>
      <c r="J54" s="45"/>
      <c r="K54" s="46">
        <f>мар.25!K54+H54-G54</f>
        <v>-2712.1000000000004</v>
      </c>
    </row>
    <row r="55" spans="1:11">
      <c r="A55" s="99"/>
      <c r="B55" s="77">
        <v>49</v>
      </c>
      <c r="C55" s="46"/>
      <c r="D55" s="46"/>
      <c r="E55" s="46">
        <f t="shared" si="1"/>
        <v>0</v>
      </c>
      <c r="F55" s="90">
        <v>0</v>
      </c>
      <c r="G55" s="46">
        <f t="shared" si="0"/>
        <v>0</v>
      </c>
      <c r="H55" s="9"/>
      <c r="I55" s="46"/>
      <c r="J55" s="45"/>
      <c r="K55" s="46">
        <f>мар.25!K55+H55-G55</f>
        <v>0</v>
      </c>
    </row>
    <row r="56" spans="1:11">
      <c r="A56" s="11"/>
      <c r="B56" s="77">
        <v>50</v>
      </c>
      <c r="C56" s="46"/>
      <c r="D56" s="46"/>
      <c r="E56" s="46">
        <f t="shared" si="1"/>
        <v>0</v>
      </c>
      <c r="F56" s="105">
        <v>6.73</v>
      </c>
      <c r="G56" s="46">
        <f t="shared" si="0"/>
        <v>0</v>
      </c>
      <c r="H56" s="9"/>
      <c r="I56" s="46"/>
      <c r="J56" s="45"/>
      <c r="K56" s="46">
        <f>мар.25!K56+H56-G56</f>
        <v>0</v>
      </c>
    </row>
    <row r="57" spans="1:11">
      <c r="A57" s="11"/>
      <c r="B57" s="77">
        <v>51</v>
      </c>
      <c r="C57" s="46"/>
      <c r="D57" s="46"/>
      <c r="E57" s="46">
        <f t="shared" si="1"/>
        <v>0</v>
      </c>
      <c r="F57" s="90">
        <v>0</v>
      </c>
      <c r="G57" s="46">
        <f t="shared" si="0"/>
        <v>0</v>
      </c>
      <c r="H57" s="9"/>
      <c r="I57" s="46"/>
      <c r="J57" s="45"/>
      <c r="K57" s="46">
        <f>мар.25!K57+H57-G57</f>
        <v>0</v>
      </c>
    </row>
    <row r="58" spans="1:11">
      <c r="A58" s="11"/>
      <c r="B58" s="77">
        <v>52</v>
      </c>
      <c r="C58" s="46"/>
      <c r="D58" s="46"/>
      <c r="E58" s="46">
        <f t="shared" si="1"/>
        <v>0</v>
      </c>
      <c r="F58" s="90">
        <v>0</v>
      </c>
      <c r="G58" s="46">
        <f t="shared" si="0"/>
        <v>0</v>
      </c>
      <c r="H58" s="9"/>
      <c r="I58" s="46"/>
      <c r="J58" s="45"/>
      <c r="K58" s="46">
        <f>мар.25!K58+H58-G58</f>
        <v>0</v>
      </c>
    </row>
    <row r="59" spans="1:11">
      <c r="A59" s="11"/>
      <c r="B59" s="77">
        <v>53</v>
      </c>
      <c r="C59" s="46"/>
      <c r="D59" s="46"/>
      <c r="E59" s="46">
        <f t="shared" si="1"/>
        <v>0</v>
      </c>
      <c r="F59" s="105">
        <v>6.73</v>
      </c>
      <c r="G59" s="46">
        <f t="shared" si="0"/>
        <v>0</v>
      </c>
      <c r="H59" s="9"/>
      <c r="I59" s="46"/>
      <c r="J59" s="45"/>
      <c r="K59" s="46">
        <f>мар.25!K59+H59-G59</f>
        <v>-271.21000000000004</v>
      </c>
    </row>
    <row r="60" spans="1:11">
      <c r="A60" s="11"/>
      <c r="B60" s="77">
        <v>54</v>
      </c>
      <c r="C60" s="46"/>
      <c r="D60" s="46"/>
      <c r="E60" s="46">
        <f t="shared" si="1"/>
        <v>0</v>
      </c>
      <c r="F60" s="105">
        <v>6.73</v>
      </c>
      <c r="G60" s="46">
        <f t="shared" si="0"/>
        <v>0</v>
      </c>
      <c r="H60" s="9"/>
      <c r="I60" s="46"/>
      <c r="J60" s="45"/>
      <c r="K60" s="46">
        <f>мар.25!K60+H60-G60</f>
        <v>0</v>
      </c>
    </row>
    <row r="61" spans="1:11">
      <c r="A61" s="11"/>
      <c r="B61" s="77">
        <v>55</v>
      </c>
      <c r="C61" s="46"/>
      <c r="D61" s="46"/>
      <c r="E61" s="46">
        <f t="shared" si="1"/>
        <v>0</v>
      </c>
      <c r="F61" s="90">
        <v>4.71</v>
      </c>
      <c r="G61" s="46">
        <f t="shared" si="0"/>
        <v>0</v>
      </c>
      <c r="H61" s="9"/>
      <c r="I61" s="46"/>
      <c r="J61" s="45"/>
      <c r="K61" s="46">
        <f>мар.25!K61+H61-G61</f>
        <v>-22063.9</v>
      </c>
    </row>
    <row r="62" spans="1:11">
      <c r="A62" s="11"/>
      <c r="B62" s="77">
        <v>56</v>
      </c>
      <c r="C62" s="46"/>
      <c r="D62" s="46"/>
      <c r="E62" s="46">
        <f t="shared" si="1"/>
        <v>0</v>
      </c>
      <c r="F62" s="105">
        <v>6.73</v>
      </c>
      <c r="G62" s="46">
        <f t="shared" si="0"/>
        <v>0</v>
      </c>
      <c r="H62" s="9"/>
      <c r="I62" s="46"/>
      <c r="J62" s="45"/>
      <c r="K62" s="46">
        <f>мар.25!K62+H62-G62</f>
        <v>-7.33</v>
      </c>
    </row>
    <row r="63" spans="1:11">
      <c r="A63" s="11"/>
      <c r="B63" s="77">
        <v>57</v>
      </c>
      <c r="C63" s="46"/>
      <c r="D63" s="46"/>
      <c r="E63" s="46">
        <f t="shared" si="1"/>
        <v>0</v>
      </c>
      <c r="F63" s="90">
        <v>4.71</v>
      </c>
      <c r="G63" s="46">
        <f t="shared" si="0"/>
        <v>0</v>
      </c>
      <c r="H63" s="9"/>
      <c r="I63" s="46"/>
      <c r="J63" s="45"/>
      <c r="K63" s="46">
        <f>мар.25!K63+H63-G63</f>
        <v>0</v>
      </c>
    </row>
    <row r="64" spans="1:11">
      <c r="A64" s="11"/>
      <c r="B64" s="77">
        <v>58</v>
      </c>
      <c r="C64" s="46"/>
      <c r="D64" s="46"/>
      <c r="E64" s="46">
        <f t="shared" si="1"/>
        <v>0</v>
      </c>
      <c r="F64" s="105">
        <v>6.73</v>
      </c>
      <c r="G64" s="46">
        <f t="shared" si="0"/>
        <v>0</v>
      </c>
      <c r="H64" s="9"/>
      <c r="I64" s="46"/>
      <c r="J64" s="45"/>
      <c r="K64" s="46">
        <f>мар.25!K64+H64-G64</f>
        <v>0</v>
      </c>
    </row>
    <row r="65" spans="1:11">
      <c r="A65" s="11"/>
      <c r="B65" s="77">
        <v>59</v>
      </c>
      <c r="C65" s="46"/>
      <c r="D65" s="46"/>
      <c r="E65" s="46">
        <f t="shared" si="1"/>
        <v>0</v>
      </c>
      <c r="F65" s="105">
        <v>6.73</v>
      </c>
      <c r="G65" s="46">
        <f t="shared" si="0"/>
        <v>0</v>
      </c>
      <c r="H65" s="9"/>
      <c r="I65" s="46"/>
      <c r="J65" s="45"/>
      <c r="K65" s="46">
        <f>мар.25!K65+H65-G65</f>
        <v>-1577.7600000000002</v>
      </c>
    </row>
    <row r="66" spans="1:11">
      <c r="A66" s="11"/>
      <c r="B66" s="77">
        <v>60</v>
      </c>
      <c r="C66" s="46"/>
      <c r="D66" s="46"/>
      <c r="E66" s="46">
        <f t="shared" si="1"/>
        <v>0</v>
      </c>
      <c r="F66" s="90">
        <v>4.71</v>
      </c>
      <c r="G66" s="46">
        <f t="shared" si="0"/>
        <v>0</v>
      </c>
      <c r="H66" s="9"/>
      <c r="I66" s="46"/>
      <c r="J66" s="45"/>
      <c r="K66" s="46">
        <f>мар.25!K66+H66-G66</f>
        <v>-482.21</v>
      </c>
    </row>
    <row r="67" spans="1:11">
      <c r="A67" s="11"/>
      <c r="B67" s="77">
        <v>61</v>
      </c>
      <c r="C67" s="46"/>
      <c r="D67" s="46"/>
      <c r="E67" s="46">
        <f t="shared" si="1"/>
        <v>0</v>
      </c>
      <c r="F67" s="90">
        <v>0</v>
      </c>
      <c r="G67" s="46">
        <f t="shared" si="0"/>
        <v>0</v>
      </c>
      <c r="H67" s="9"/>
      <c r="I67" s="46"/>
      <c r="J67" s="45"/>
      <c r="K67" s="46">
        <f>мар.25!K67+H67-G67</f>
        <v>0</v>
      </c>
    </row>
    <row r="68" spans="1:11">
      <c r="A68" s="11"/>
      <c r="B68" s="77">
        <v>62</v>
      </c>
      <c r="C68" s="46"/>
      <c r="D68" s="46"/>
      <c r="E68" s="46">
        <f t="shared" si="1"/>
        <v>0</v>
      </c>
      <c r="F68" s="105">
        <v>6.73</v>
      </c>
      <c r="G68" s="46">
        <f t="shared" si="0"/>
        <v>0</v>
      </c>
      <c r="H68" s="9"/>
      <c r="I68" s="46"/>
      <c r="J68" s="45"/>
      <c r="K68" s="46">
        <f>мар.25!K68+H68-G68</f>
        <v>2476.6499999999996</v>
      </c>
    </row>
    <row r="69" spans="1:11">
      <c r="A69" s="11"/>
      <c r="B69" s="77">
        <v>63</v>
      </c>
      <c r="C69" s="46"/>
      <c r="D69" s="46"/>
      <c r="E69" s="46">
        <f t="shared" si="1"/>
        <v>0</v>
      </c>
      <c r="F69" s="90">
        <v>4.71</v>
      </c>
      <c r="G69" s="46">
        <f t="shared" si="0"/>
        <v>0</v>
      </c>
      <c r="H69" s="9"/>
      <c r="I69" s="46"/>
      <c r="J69" s="45"/>
      <c r="K69" s="46">
        <f>мар.25!K69+H69-G69</f>
        <v>302.04000000000008</v>
      </c>
    </row>
    <row r="70" spans="1:11">
      <c r="A70" s="11"/>
      <c r="B70" s="77">
        <v>64</v>
      </c>
      <c r="C70" s="46"/>
      <c r="D70" s="46"/>
      <c r="E70" s="46">
        <f t="shared" si="1"/>
        <v>0</v>
      </c>
      <c r="F70" s="105">
        <v>6.73</v>
      </c>
      <c r="G70" s="46">
        <f t="shared" si="0"/>
        <v>0</v>
      </c>
      <c r="H70" s="9"/>
      <c r="I70" s="46"/>
      <c r="J70" s="45"/>
      <c r="K70" s="46">
        <f>мар.25!K70+H70-G70</f>
        <v>0</v>
      </c>
    </row>
    <row r="71" spans="1:11">
      <c r="A71" s="11"/>
      <c r="B71" s="77">
        <v>65</v>
      </c>
      <c r="C71" s="46"/>
      <c r="D71" s="46"/>
      <c r="E71" s="46">
        <f t="shared" si="1"/>
        <v>0</v>
      </c>
      <c r="F71" s="90">
        <v>4.71</v>
      </c>
      <c r="G71" s="46">
        <f t="shared" si="0"/>
        <v>0</v>
      </c>
      <c r="H71" s="9"/>
      <c r="I71" s="46"/>
      <c r="J71" s="45"/>
      <c r="K71" s="46">
        <f>мар.25!K71+H71-G71</f>
        <v>-3298.59</v>
      </c>
    </row>
    <row r="72" spans="1:11">
      <c r="A72" s="11"/>
      <c r="B72" s="77">
        <v>66</v>
      </c>
      <c r="C72" s="46"/>
      <c r="D72" s="46"/>
      <c r="E72" s="46">
        <f t="shared" si="1"/>
        <v>0</v>
      </c>
      <c r="F72" s="90">
        <v>0</v>
      </c>
      <c r="G72" s="46">
        <f t="shared" ref="G72:G136" si="2">F72*E72</f>
        <v>0</v>
      </c>
      <c r="H72" s="9"/>
      <c r="I72" s="46"/>
      <c r="J72" s="45"/>
      <c r="K72" s="46">
        <f>мар.25!K72+H72-G72</f>
        <v>0</v>
      </c>
    </row>
    <row r="73" spans="1:11">
      <c r="A73" s="99"/>
      <c r="B73" s="77">
        <v>67</v>
      </c>
      <c r="C73" s="46"/>
      <c r="D73" s="46"/>
      <c r="E73" s="46">
        <f t="shared" ref="E73:E136" si="3">D73-C73</f>
        <v>0</v>
      </c>
      <c r="F73" s="90">
        <v>4.71</v>
      </c>
      <c r="G73" s="46">
        <f t="shared" si="2"/>
        <v>0</v>
      </c>
      <c r="H73" s="9"/>
      <c r="I73" s="46"/>
      <c r="J73" s="45"/>
      <c r="K73" s="46">
        <f>мар.25!K73+H73-G73</f>
        <v>-431.97999999999996</v>
      </c>
    </row>
    <row r="74" spans="1:11">
      <c r="A74" s="11"/>
      <c r="B74" s="77">
        <v>68</v>
      </c>
      <c r="C74" s="46"/>
      <c r="D74" s="46"/>
      <c r="E74" s="46">
        <f t="shared" si="3"/>
        <v>0</v>
      </c>
      <c r="F74" s="105">
        <v>6.73</v>
      </c>
      <c r="G74" s="46">
        <f t="shared" si="2"/>
        <v>0</v>
      </c>
      <c r="H74" s="9"/>
      <c r="I74" s="46"/>
      <c r="J74" s="45"/>
      <c r="K74" s="46">
        <f>мар.25!K74+H74-G74</f>
        <v>0</v>
      </c>
    </row>
    <row r="75" spans="1:11">
      <c r="A75" s="11"/>
      <c r="B75" s="77">
        <v>69</v>
      </c>
      <c r="C75" s="46"/>
      <c r="D75" s="46"/>
      <c r="E75" s="46">
        <f t="shared" si="3"/>
        <v>0</v>
      </c>
      <c r="F75" s="105">
        <v>6.73</v>
      </c>
      <c r="G75" s="46">
        <f t="shared" si="2"/>
        <v>0</v>
      </c>
      <c r="H75" s="9"/>
      <c r="I75" s="46"/>
      <c r="J75" s="45"/>
      <c r="K75" s="46">
        <f>мар.25!K75+H75-G75</f>
        <v>-7.33</v>
      </c>
    </row>
    <row r="76" spans="1:11">
      <c r="A76" s="11"/>
      <c r="B76" s="77">
        <v>70</v>
      </c>
      <c r="C76" s="46"/>
      <c r="D76" s="46"/>
      <c r="E76" s="46">
        <f t="shared" si="3"/>
        <v>0</v>
      </c>
      <c r="F76" s="105">
        <v>6.73</v>
      </c>
      <c r="G76" s="46">
        <f t="shared" si="2"/>
        <v>0</v>
      </c>
      <c r="H76" s="9"/>
      <c r="I76" s="46"/>
      <c r="J76" s="45"/>
      <c r="K76" s="46">
        <f>мар.25!K76+H76-G76</f>
        <v>-8539.4500000000007</v>
      </c>
    </row>
    <row r="77" spans="1:11">
      <c r="A77" s="11"/>
      <c r="B77" s="77">
        <v>71</v>
      </c>
      <c r="C77" s="46"/>
      <c r="D77" s="46"/>
      <c r="E77" s="46">
        <f t="shared" si="3"/>
        <v>0</v>
      </c>
      <c r="F77" s="105">
        <v>6.73</v>
      </c>
      <c r="G77" s="46">
        <f t="shared" si="2"/>
        <v>0</v>
      </c>
      <c r="H77" s="9"/>
      <c r="I77" s="46"/>
      <c r="J77" s="45"/>
      <c r="K77" s="46">
        <f>мар.25!K77+H77-G77</f>
        <v>2671.41</v>
      </c>
    </row>
    <row r="78" spans="1:11">
      <c r="A78" s="11"/>
      <c r="B78" s="77">
        <v>72</v>
      </c>
      <c r="C78" s="46"/>
      <c r="D78" s="46"/>
      <c r="E78" s="46">
        <f t="shared" si="3"/>
        <v>0</v>
      </c>
      <c r="F78" s="105">
        <v>6.73</v>
      </c>
      <c r="G78" s="46">
        <f t="shared" si="2"/>
        <v>0</v>
      </c>
      <c r="H78" s="9"/>
      <c r="I78" s="46"/>
      <c r="J78" s="45"/>
      <c r="K78" s="46">
        <f>мар.25!K78+H78-G78</f>
        <v>0</v>
      </c>
    </row>
    <row r="79" spans="1:11">
      <c r="A79" s="11"/>
      <c r="B79" s="77">
        <v>73</v>
      </c>
      <c r="C79" s="46"/>
      <c r="D79" s="46"/>
      <c r="E79" s="46">
        <f t="shared" si="3"/>
        <v>0</v>
      </c>
      <c r="F79" s="105">
        <v>6.73</v>
      </c>
      <c r="G79" s="46">
        <f t="shared" si="2"/>
        <v>0</v>
      </c>
      <c r="H79" s="9"/>
      <c r="I79" s="46"/>
      <c r="J79" s="45"/>
      <c r="K79" s="46">
        <f>мар.25!K79+H79-G79</f>
        <v>0</v>
      </c>
    </row>
    <row r="80" spans="1:11">
      <c r="A80" s="11"/>
      <c r="B80" s="77">
        <v>74</v>
      </c>
      <c r="C80" s="46"/>
      <c r="D80" s="46"/>
      <c r="E80" s="46">
        <f t="shared" si="3"/>
        <v>0</v>
      </c>
      <c r="F80" s="90">
        <v>0</v>
      </c>
      <c r="G80" s="46">
        <f t="shared" si="2"/>
        <v>0</v>
      </c>
      <c r="H80" s="9"/>
      <c r="I80" s="46"/>
      <c r="J80" s="45"/>
      <c r="K80" s="46">
        <f>мар.25!K80+H80-G80</f>
        <v>0</v>
      </c>
    </row>
    <row r="81" spans="1:11">
      <c r="A81" s="11"/>
      <c r="B81" s="77">
        <v>75</v>
      </c>
      <c r="C81" s="46"/>
      <c r="D81" s="46"/>
      <c r="E81" s="46">
        <f t="shared" si="3"/>
        <v>0</v>
      </c>
      <c r="F81" s="105">
        <v>6.17</v>
      </c>
      <c r="G81" s="46">
        <f t="shared" si="2"/>
        <v>0</v>
      </c>
      <c r="H81" s="9"/>
      <c r="I81" s="46"/>
      <c r="J81" s="45"/>
      <c r="K81" s="46">
        <f>мар.25!K81+H81-G81</f>
        <v>-124.61</v>
      </c>
    </row>
    <row r="82" spans="1:11">
      <c r="A82" s="11"/>
      <c r="B82" s="77">
        <v>76</v>
      </c>
      <c r="C82" s="46"/>
      <c r="D82" s="46"/>
      <c r="E82" s="46">
        <f t="shared" si="3"/>
        <v>0</v>
      </c>
      <c r="F82" s="90">
        <v>4.71</v>
      </c>
      <c r="G82" s="46">
        <f t="shared" si="2"/>
        <v>0</v>
      </c>
      <c r="H82" s="9"/>
      <c r="I82" s="46"/>
      <c r="J82" s="45"/>
      <c r="K82" s="46">
        <f>мар.25!K82+H82-G82</f>
        <v>-11116.72</v>
      </c>
    </row>
    <row r="83" spans="1:11">
      <c r="A83" s="11"/>
      <c r="B83" s="77">
        <v>77</v>
      </c>
      <c r="C83" s="46"/>
      <c r="D83" s="46"/>
      <c r="E83" s="46">
        <f t="shared" si="3"/>
        <v>0</v>
      </c>
      <c r="F83" s="90">
        <v>4.71</v>
      </c>
      <c r="G83" s="46">
        <f t="shared" si="2"/>
        <v>0</v>
      </c>
      <c r="H83" s="9"/>
      <c r="I83" s="46"/>
      <c r="J83" s="45"/>
      <c r="K83" s="46">
        <f>мар.25!K83+H83-G83</f>
        <v>-2114.96</v>
      </c>
    </row>
    <row r="84" spans="1:11">
      <c r="A84" s="11"/>
      <c r="B84" s="77">
        <v>78</v>
      </c>
      <c r="C84" s="46"/>
      <c r="D84" s="46"/>
      <c r="E84" s="46">
        <f t="shared" si="3"/>
        <v>0</v>
      </c>
      <c r="F84" s="105">
        <v>6.73</v>
      </c>
      <c r="G84" s="46">
        <f t="shared" si="2"/>
        <v>0</v>
      </c>
      <c r="H84" s="9"/>
      <c r="I84" s="46"/>
      <c r="J84" s="45"/>
      <c r="K84" s="46">
        <f>мар.25!K84+H84-G84</f>
        <v>0</v>
      </c>
    </row>
    <row r="85" spans="1:11">
      <c r="A85" s="11"/>
      <c r="B85" s="77">
        <v>79</v>
      </c>
      <c r="C85" s="46"/>
      <c r="D85" s="46"/>
      <c r="E85" s="46">
        <f t="shared" si="3"/>
        <v>0</v>
      </c>
      <c r="F85" s="90">
        <v>0</v>
      </c>
      <c r="G85" s="46">
        <f t="shared" si="2"/>
        <v>0</v>
      </c>
      <c r="H85" s="9"/>
      <c r="I85" s="46"/>
      <c r="J85" s="45"/>
      <c r="K85" s="46">
        <f>мар.25!K85+H85-G85</f>
        <v>0</v>
      </c>
    </row>
    <row r="86" spans="1:11">
      <c r="A86" s="99"/>
      <c r="B86" s="77">
        <v>80</v>
      </c>
      <c r="C86" s="46"/>
      <c r="D86" s="46"/>
      <c r="E86" s="46">
        <f t="shared" si="3"/>
        <v>0</v>
      </c>
      <c r="F86" s="105">
        <v>6.73</v>
      </c>
      <c r="G86" s="46">
        <f t="shared" si="2"/>
        <v>0</v>
      </c>
      <c r="H86" s="9"/>
      <c r="I86" s="46"/>
      <c r="J86" s="45"/>
      <c r="K86" s="46">
        <f>мар.25!K86+H86-G86</f>
        <v>0</v>
      </c>
    </row>
    <row r="87" spans="1:11">
      <c r="A87" s="99"/>
      <c r="B87" s="77">
        <v>81</v>
      </c>
      <c r="C87" s="46"/>
      <c r="D87" s="46"/>
      <c r="E87" s="46">
        <f t="shared" si="3"/>
        <v>0</v>
      </c>
      <c r="F87" s="105">
        <v>6.73</v>
      </c>
      <c r="G87" s="46">
        <f t="shared" si="2"/>
        <v>0</v>
      </c>
      <c r="H87" s="9"/>
      <c r="I87" s="46"/>
      <c r="J87" s="45"/>
      <c r="K87" s="46">
        <f>мар.25!K87+H87-G87</f>
        <v>-7618.35</v>
      </c>
    </row>
    <row r="88" spans="1:11">
      <c r="A88" s="11"/>
      <c r="B88" s="77">
        <v>82</v>
      </c>
      <c r="C88" s="46"/>
      <c r="D88" s="46"/>
      <c r="E88" s="46">
        <f t="shared" si="3"/>
        <v>0</v>
      </c>
      <c r="F88" s="105">
        <v>6.73</v>
      </c>
      <c r="G88" s="46">
        <f t="shared" si="2"/>
        <v>0</v>
      </c>
      <c r="H88" s="9"/>
      <c r="I88" s="46"/>
      <c r="J88" s="45"/>
      <c r="K88" s="46">
        <f>мар.25!K88+H88-G88</f>
        <v>123.51999999999998</v>
      </c>
    </row>
    <row r="89" spans="1:11">
      <c r="A89" s="11"/>
      <c r="B89" s="77">
        <v>83</v>
      </c>
      <c r="C89" s="46"/>
      <c r="D89" s="46"/>
      <c r="E89" s="46">
        <f t="shared" si="3"/>
        <v>0</v>
      </c>
      <c r="F89" s="105">
        <v>6.73</v>
      </c>
      <c r="G89" s="46">
        <f t="shared" si="2"/>
        <v>0</v>
      </c>
      <c r="H89" s="9"/>
      <c r="I89" s="46"/>
      <c r="J89" s="45"/>
      <c r="K89" s="46">
        <f>мар.25!K89+H89-G89</f>
        <v>0</v>
      </c>
    </row>
    <row r="90" spans="1:11">
      <c r="A90" s="11"/>
      <c r="B90" s="77">
        <v>84</v>
      </c>
      <c r="C90" s="46"/>
      <c r="D90" s="46"/>
      <c r="E90" s="46">
        <f t="shared" si="3"/>
        <v>0</v>
      </c>
      <c r="F90" s="105">
        <v>6.73</v>
      </c>
      <c r="G90" s="46">
        <f t="shared" si="2"/>
        <v>0</v>
      </c>
      <c r="H90" s="9"/>
      <c r="I90" s="46"/>
      <c r="J90" s="45"/>
      <c r="K90" s="46">
        <f>мар.25!K90+H90-G90</f>
        <v>0</v>
      </c>
    </row>
    <row r="91" spans="1:11">
      <c r="A91" s="11"/>
      <c r="B91" s="77">
        <v>85</v>
      </c>
      <c r="C91" s="46"/>
      <c r="D91" s="46"/>
      <c r="E91" s="46">
        <f t="shared" si="3"/>
        <v>0</v>
      </c>
      <c r="F91" s="105">
        <v>6.73</v>
      </c>
      <c r="G91" s="46">
        <f t="shared" si="2"/>
        <v>0</v>
      </c>
      <c r="H91" s="9"/>
      <c r="I91" s="46"/>
      <c r="J91" s="45"/>
      <c r="K91" s="46">
        <f>мар.25!K91+H91-G91</f>
        <v>0</v>
      </c>
    </row>
    <row r="92" spans="1:11">
      <c r="A92" s="11"/>
      <c r="B92" s="77">
        <v>86</v>
      </c>
      <c r="C92" s="46"/>
      <c r="D92" s="46"/>
      <c r="E92" s="46">
        <f t="shared" si="3"/>
        <v>0</v>
      </c>
      <c r="F92" s="102">
        <v>0</v>
      </c>
      <c r="G92" s="46">
        <f t="shared" si="2"/>
        <v>0</v>
      </c>
      <c r="H92" s="9"/>
      <c r="I92" s="46"/>
      <c r="J92" s="45"/>
      <c r="K92" s="46">
        <f>мар.25!K92+H92-G92</f>
        <v>0</v>
      </c>
    </row>
    <row r="93" spans="1:11">
      <c r="A93" s="11"/>
      <c r="B93" s="77">
        <v>87</v>
      </c>
      <c r="C93" s="46"/>
      <c r="D93" s="46"/>
      <c r="E93" s="46">
        <f t="shared" si="3"/>
        <v>0</v>
      </c>
      <c r="F93" s="105">
        <v>6.73</v>
      </c>
      <c r="G93" s="46">
        <f t="shared" si="2"/>
        <v>0</v>
      </c>
      <c r="H93" s="9"/>
      <c r="I93" s="46"/>
      <c r="J93" s="45"/>
      <c r="K93" s="46">
        <f>мар.25!K93+H93-G93</f>
        <v>-6054.58</v>
      </c>
    </row>
    <row r="94" spans="1:11">
      <c r="A94" s="11"/>
      <c r="B94" s="77">
        <v>88</v>
      </c>
      <c r="C94" s="46"/>
      <c r="D94" s="46"/>
      <c r="E94" s="46">
        <f t="shared" si="3"/>
        <v>0</v>
      </c>
      <c r="F94" s="105">
        <v>6.73</v>
      </c>
      <c r="G94" s="46">
        <f t="shared" si="2"/>
        <v>0</v>
      </c>
      <c r="H94" s="9"/>
      <c r="I94" s="46"/>
      <c r="J94" s="45"/>
      <c r="K94" s="46">
        <f>мар.25!K94+H94-G94</f>
        <v>435.70000000000073</v>
      </c>
    </row>
    <row r="95" spans="1:11">
      <c r="A95" s="11"/>
      <c r="B95" s="77">
        <v>89</v>
      </c>
      <c r="C95" s="46"/>
      <c r="D95" s="46"/>
      <c r="E95" s="46">
        <f t="shared" si="3"/>
        <v>0</v>
      </c>
      <c r="F95" s="105">
        <v>6.73</v>
      </c>
      <c r="G95" s="46">
        <f t="shared" si="2"/>
        <v>0</v>
      </c>
      <c r="H95" s="9"/>
      <c r="I95" s="46"/>
      <c r="J95" s="45"/>
      <c r="K95" s="46">
        <f>мар.25!K95+H95-G95</f>
        <v>-16705.07</v>
      </c>
    </row>
    <row r="96" spans="1:11">
      <c r="A96" s="11"/>
      <c r="B96" s="77">
        <v>90</v>
      </c>
      <c r="C96" s="46"/>
      <c r="D96" s="46"/>
      <c r="E96" s="46">
        <f t="shared" si="3"/>
        <v>0</v>
      </c>
      <c r="F96" s="105">
        <v>6.73</v>
      </c>
      <c r="G96" s="46">
        <f t="shared" si="2"/>
        <v>0</v>
      </c>
      <c r="H96" s="9"/>
      <c r="I96" s="46"/>
      <c r="J96" s="45"/>
      <c r="K96" s="46">
        <f>мар.25!K96+H96-G96</f>
        <v>0</v>
      </c>
    </row>
    <row r="97" spans="1:11">
      <c r="A97" s="11"/>
      <c r="B97" s="77">
        <v>91</v>
      </c>
      <c r="C97" s="46"/>
      <c r="D97" s="46"/>
      <c r="E97" s="46">
        <f t="shared" si="3"/>
        <v>0</v>
      </c>
      <c r="F97" s="105">
        <v>6.73</v>
      </c>
      <c r="G97" s="46">
        <f t="shared" si="2"/>
        <v>0</v>
      </c>
      <c r="H97" s="9"/>
      <c r="I97" s="46"/>
      <c r="J97" s="45"/>
      <c r="K97" s="46">
        <f>мар.25!K97+H97-G97</f>
        <v>-65.97</v>
      </c>
    </row>
    <row r="98" spans="1:11">
      <c r="A98" s="11"/>
      <c r="B98" s="77">
        <v>92</v>
      </c>
      <c r="C98" s="46"/>
      <c r="D98" s="46"/>
      <c r="E98" s="46">
        <f t="shared" si="3"/>
        <v>0</v>
      </c>
      <c r="F98" s="105">
        <v>6.73</v>
      </c>
      <c r="G98" s="46">
        <f t="shared" si="2"/>
        <v>0</v>
      </c>
      <c r="H98" s="9"/>
      <c r="I98" s="46"/>
      <c r="J98" s="45"/>
      <c r="K98" s="46">
        <f>мар.25!K98+H98-G98</f>
        <v>0</v>
      </c>
    </row>
    <row r="99" spans="1:11">
      <c r="A99" s="11"/>
      <c r="B99" s="77">
        <v>93</v>
      </c>
      <c r="C99" s="46"/>
      <c r="D99" s="46"/>
      <c r="E99" s="46">
        <f t="shared" si="3"/>
        <v>0</v>
      </c>
      <c r="F99" s="105">
        <v>6.73</v>
      </c>
      <c r="G99" s="46">
        <f t="shared" si="2"/>
        <v>0</v>
      </c>
      <c r="H99" s="9"/>
      <c r="I99" s="46"/>
      <c r="J99" s="45"/>
      <c r="K99" s="46">
        <f>мар.25!K99+H99-G99</f>
        <v>0</v>
      </c>
    </row>
    <row r="100" spans="1:11">
      <c r="A100" s="99"/>
      <c r="B100" s="77">
        <v>94</v>
      </c>
      <c r="C100" s="46"/>
      <c r="D100" s="46"/>
      <c r="E100" s="46">
        <f t="shared" si="3"/>
        <v>0</v>
      </c>
      <c r="F100" s="105">
        <v>6.73</v>
      </c>
      <c r="G100" s="46">
        <f t="shared" si="2"/>
        <v>0</v>
      </c>
      <c r="H100" s="9"/>
      <c r="I100" s="46"/>
      <c r="J100" s="45"/>
      <c r="K100" s="46">
        <f>мар.25!K100+H100-G100</f>
        <v>0</v>
      </c>
    </row>
    <row r="101" spans="1:11">
      <c r="A101" s="11"/>
      <c r="B101" s="77">
        <v>95</v>
      </c>
      <c r="C101" s="46"/>
      <c r="D101" s="46"/>
      <c r="E101" s="46">
        <f t="shared" si="3"/>
        <v>0</v>
      </c>
      <c r="F101" s="105">
        <v>6.73</v>
      </c>
      <c r="G101" s="46">
        <f t="shared" si="2"/>
        <v>0</v>
      </c>
      <c r="H101" s="9"/>
      <c r="I101" s="46"/>
      <c r="J101" s="45"/>
      <c r="K101" s="46">
        <f>мар.25!K101+H101-G101</f>
        <v>0</v>
      </c>
    </row>
    <row r="102" spans="1:11">
      <c r="A102" s="11"/>
      <c r="B102" s="77">
        <v>96</v>
      </c>
      <c r="C102" s="46"/>
      <c r="D102" s="46"/>
      <c r="E102" s="46">
        <f t="shared" si="3"/>
        <v>0</v>
      </c>
      <c r="F102" s="90">
        <v>0</v>
      </c>
      <c r="G102" s="46">
        <f t="shared" si="2"/>
        <v>0</v>
      </c>
      <c r="H102" s="9"/>
      <c r="I102" s="46"/>
      <c r="J102" s="45"/>
      <c r="K102" s="46">
        <f>мар.25!K102+H102-G102</f>
        <v>0</v>
      </c>
    </row>
    <row r="103" spans="1:11">
      <c r="A103" s="11"/>
      <c r="B103" s="77">
        <v>97</v>
      </c>
      <c r="C103" s="46"/>
      <c r="D103" s="46"/>
      <c r="E103" s="46">
        <f t="shared" si="3"/>
        <v>0</v>
      </c>
      <c r="F103" s="105">
        <v>6.73</v>
      </c>
      <c r="G103" s="46">
        <f t="shared" si="2"/>
        <v>0</v>
      </c>
      <c r="H103" s="9"/>
      <c r="I103" s="46"/>
      <c r="J103" s="45"/>
      <c r="K103" s="46">
        <f>мар.25!K103+H103-G103</f>
        <v>-7491.26</v>
      </c>
    </row>
    <row r="104" spans="1:11">
      <c r="A104" s="11"/>
      <c r="B104" s="77">
        <v>98</v>
      </c>
      <c r="C104" s="46"/>
      <c r="D104" s="46"/>
      <c r="E104" s="46">
        <f t="shared" si="3"/>
        <v>0</v>
      </c>
      <c r="F104" s="102">
        <v>4.71</v>
      </c>
      <c r="G104" s="46">
        <f t="shared" si="2"/>
        <v>0</v>
      </c>
      <c r="H104" s="9"/>
      <c r="I104" s="46"/>
      <c r="J104" s="45"/>
      <c r="K104" s="46">
        <f>мар.25!K104+H104-G104</f>
        <v>-3102.0699999999997</v>
      </c>
    </row>
    <row r="105" spans="1:11">
      <c r="A105" s="11"/>
      <c r="B105" s="77">
        <v>99</v>
      </c>
      <c r="C105" s="46"/>
      <c r="D105" s="46"/>
      <c r="E105" s="46">
        <f t="shared" si="3"/>
        <v>0</v>
      </c>
      <c r="F105" s="102">
        <v>4.71</v>
      </c>
      <c r="G105" s="46">
        <f t="shared" si="2"/>
        <v>0</v>
      </c>
      <c r="H105" s="9"/>
      <c r="I105" s="46"/>
      <c r="J105" s="45"/>
      <c r="K105" s="46">
        <f>мар.25!K105+H105-G105</f>
        <v>-4540.3</v>
      </c>
    </row>
    <row r="106" spans="1:11">
      <c r="A106" s="11"/>
      <c r="B106" s="77">
        <v>100</v>
      </c>
      <c r="C106" s="46"/>
      <c r="D106" s="46"/>
      <c r="E106" s="46">
        <f t="shared" si="3"/>
        <v>0</v>
      </c>
      <c r="F106" s="105">
        <v>6.73</v>
      </c>
      <c r="G106" s="46">
        <f t="shared" si="2"/>
        <v>0</v>
      </c>
      <c r="H106" s="9"/>
      <c r="I106" s="46"/>
      <c r="J106" s="45"/>
      <c r="K106" s="46">
        <f>мар.25!K106+H106-G106</f>
        <v>-14696.65</v>
      </c>
    </row>
    <row r="107" spans="1:11">
      <c r="A107" s="11"/>
      <c r="B107" s="77">
        <v>101</v>
      </c>
      <c r="C107" s="46"/>
      <c r="D107" s="46"/>
      <c r="E107" s="46">
        <f t="shared" si="3"/>
        <v>0</v>
      </c>
      <c r="F107" s="105">
        <v>6.73</v>
      </c>
      <c r="G107" s="46">
        <f t="shared" si="2"/>
        <v>0</v>
      </c>
      <c r="H107" s="9"/>
      <c r="I107" s="46"/>
      <c r="J107" s="45"/>
      <c r="K107" s="46">
        <f>мар.25!K107+H107-G107</f>
        <v>0</v>
      </c>
    </row>
    <row r="108" spans="1:11">
      <c r="A108" s="11"/>
      <c r="B108" s="77">
        <v>102</v>
      </c>
      <c r="C108" s="46"/>
      <c r="D108" s="46"/>
      <c r="E108" s="46">
        <f t="shared" si="3"/>
        <v>0</v>
      </c>
      <c r="F108" s="105">
        <v>6.73</v>
      </c>
      <c r="G108" s="46">
        <f t="shared" si="2"/>
        <v>0</v>
      </c>
      <c r="H108" s="9"/>
      <c r="I108" s="46"/>
      <c r="J108" s="45"/>
      <c r="K108" s="46">
        <f>мар.25!K108+H108-G108</f>
        <v>0</v>
      </c>
    </row>
    <row r="109" spans="1:11">
      <c r="A109" s="11"/>
      <c r="B109" s="77">
        <v>103</v>
      </c>
      <c r="C109" s="46"/>
      <c r="D109" s="46"/>
      <c r="E109" s="46">
        <f t="shared" si="3"/>
        <v>0</v>
      </c>
      <c r="F109" s="90">
        <v>4.71</v>
      </c>
      <c r="G109" s="46">
        <f t="shared" si="2"/>
        <v>0</v>
      </c>
      <c r="H109" s="9"/>
      <c r="I109" s="46"/>
      <c r="J109" s="45"/>
      <c r="K109" s="46">
        <f>мар.25!K109+H109-G109</f>
        <v>-3801.33</v>
      </c>
    </row>
    <row r="110" spans="1:11">
      <c r="A110" s="11"/>
      <c r="B110" s="77">
        <v>104</v>
      </c>
      <c r="C110" s="46"/>
      <c r="D110" s="46"/>
      <c r="E110" s="46">
        <f t="shared" si="3"/>
        <v>0</v>
      </c>
      <c r="F110" s="105">
        <v>6.73</v>
      </c>
      <c r="G110" s="46">
        <f t="shared" si="2"/>
        <v>0</v>
      </c>
      <c r="H110" s="9"/>
      <c r="I110" s="46"/>
      <c r="J110" s="45"/>
      <c r="K110" s="46">
        <f>мар.25!K110+H110-G110</f>
        <v>-882.75</v>
      </c>
    </row>
    <row r="111" spans="1:11">
      <c r="A111" s="11"/>
      <c r="B111" s="77">
        <v>105</v>
      </c>
      <c r="C111" s="46"/>
      <c r="D111" s="46"/>
      <c r="E111" s="46">
        <f t="shared" si="3"/>
        <v>0</v>
      </c>
      <c r="F111" s="105">
        <v>6.73</v>
      </c>
      <c r="G111" s="46">
        <f t="shared" si="2"/>
        <v>0</v>
      </c>
      <c r="H111" s="9"/>
      <c r="I111" s="46"/>
      <c r="J111" s="45"/>
      <c r="K111" s="46">
        <f>мар.25!K111+H111-G111</f>
        <v>4973.41</v>
      </c>
    </row>
    <row r="112" spans="1:11">
      <c r="A112" s="11"/>
      <c r="B112" s="77">
        <v>106</v>
      </c>
      <c r="C112" s="46"/>
      <c r="D112" s="46"/>
      <c r="E112" s="46">
        <f t="shared" si="3"/>
        <v>0</v>
      </c>
      <c r="F112" s="105">
        <v>6.73</v>
      </c>
      <c r="G112" s="46">
        <f t="shared" si="2"/>
        <v>0</v>
      </c>
      <c r="H112" s="9"/>
      <c r="I112" s="46"/>
      <c r="J112" s="45"/>
      <c r="K112" s="46">
        <f>мар.25!K112+H112-G112</f>
        <v>0</v>
      </c>
    </row>
    <row r="113" spans="1:11">
      <c r="A113" s="11"/>
      <c r="B113" s="77">
        <v>107</v>
      </c>
      <c r="C113" s="46"/>
      <c r="D113" s="46"/>
      <c r="E113" s="46">
        <f t="shared" si="3"/>
        <v>0</v>
      </c>
      <c r="F113" s="105">
        <v>6.73</v>
      </c>
      <c r="G113" s="46">
        <f t="shared" si="2"/>
        <v>0</v>
      </c>
      <c r="H113" s="9"/>
      <c r="I113" s="46"/>
      <c r="J113" s="45"/>
      <c r="K113" s="46">
        <f>мар.25!K113+H113-G113</f>
        <v>-131.94</v>
      </c>
    </row>
    <row r="114" spans="1:11">
      <c r="A114" s="11"/>
      <c r="B114" s="77">
        <v>108</v>
      </c>
      <c r="C114" s="46"/>
      <c r="D114" s="46"/>
      <c r="E114" s="46">
        <f t="shared" si="3"/>
        <v>0</v>
      </c>
      <c r="F114" s="105">
        <v>6.73</v>
      </c>
      <c r="G114" s="46">
        <f t="shared" si="2"/>
        <v>0</v>
      </c>
      <c r="H114" s="9"/>
      <c r="I114" s="46"/>
      <c r="J114" s="45"/>
      <c r="K114" s="46">
        <f>мар.25!K114+H114-G114</f>
        <v>0</v>
      </c>
    </row>
    <row r="115" spans="1:11">
      <c r="A115" s="11"/>
      <c r="B115" s="77">
        <v>109</v>
      </c>
      <c r="C115" s="46"/>
      <c r="D115" s="46"/>
      <c r="E115" s="46">
        <f t="shared" si="3"/>
        <v>0</v>
      </c>
      <c r="F115" s="105">
        <v>6.73</v>
      </c>
      <c r="G115" s="46">
        <f t="shared" si="2"/>
        <v>0</v>
      </c>
      <c r="H115" s="9"/>
      <c r="I115" s="46"/>
      <c r="J115" s="45"/>
      <c r="K115" s="46">
        <f>мар.25!K115+H115-G115</f>
        <v>0</v>
      </c>
    </row>
    <row r="116" spans="1:11">
      <c r="A116" s="11"/>
      <c r="B116" s="77">
        <v>110</v>
      </c>
      <c r="C116" s="46"/>
      <c r="D116" s="46"/>
      <c r="E116" s="46">
        <f t="shared" si="3"/>
        <v>0</v>
      </c>
      <c r="F116" s="105">
        <v>6.73</v>
      </c>
      <c r="G116" s="46">
        <f t="shared" si="2"/>
        <v>0</v>
      </c>
      <c r="H116" s="9"/>
      <c r="I116" s="46"/>
      <c r="J116" s="45"/>
      <c r="K116" s="46">
        <f>мар.25!K116+H116-G116</f>
        <v>0</v>
      </c>
    </row>
    <row r="117" spans="1:11">
      <c r="A117" s="11"/>
      <c r="B117" s="77">
        <v>111</v>
      </c>
      <c r="C117" s="46"/>
      <c r="D117" s="46"/>
      <c r="E117" s="46">
        <f t="shared" si="3"/>
        <v>0</v>
      </c>
      <c r="F117" s="105">
        <v>6.73</v>
      </c>
      <c r="G117" s="46">
        <f t="shared" si="2"/>
        <v>0</v>
      </c>
      <c r="H117" s="9"/>
      <c r="I117" s="46"/>
      <c r="J117" s="45"/>
      <c r="K117" s="46">
        <f>мар.25!K117+H117-G117</f>
        <v>-1677.63</v>
      </c>
    </row>
    <row r="118" spans="1:11">
      <c r="A118" s="11"/>
      <c r="B118" s="77">
        <v>112</v>
      </c>
      <c r="C118" s="46"/>
      <c r="D118" s="46"/>
      <c r="E118" s="46">
        <f t="shared" si="3"/>
        <v>0</v>
      </c>
      <c r="F118" s="90">
        <v>0</v>
      </c>
      <c r="G118" s="46">
        <f t="shared" si="2"/>
        <v>0</v>
      </c>
      <c r="H118" s="9"/>
      <c r="I118" s="46"/>
      <c r="J118" s="45"/>
      <c r="K118" s="46">
        <f>мар.25!K118+H118-G118</f>
        <v>0</v>
      </c>
    </row>
    <row r="119" spans="1:11">
      <c r="A119" s="11"/>
      <c r="B119" s="77">
        <v>113</v>
      </c>
      <c r="C119" s="46"/>
      <c r="D119" s="46"/>
      <c r="E119" s="46">
        <f t="shared" si="3"/>
        <v>0</v>
      </c>
      <c r="F119" s="105">
        <v>6.73</v>
      </c>
      <c r="G119" s="46">
        <f t="shared" si="2"/>
        <v>0</v>
      </c>
      <c r="H119" s="9"/>
      <c r="I119" s="46"/>
      <c r="J119" s="45"/>
      <c r="K119" s="46">
        <f>мар.25!K119+H119-G119</f>
        <v>0</v>
      </c>
    </row>
    <row r="120" spans="1:11">
      <c r="A120" s="99"/>
      <c r="B120" s="77">
        <v>114</v>
      </c>
      <c r="C120" s="46"/>
      <c r="D120" s="46"/>
      <c r="E120" s="46">
        <f t="shared" si="3"/>
        <v>0</v>
      </c>
      <c r="F120" s="105">
        <v>6.73</v>
      </c>
      <c r="G120" s="46">
        <f t="shared" si="2"/>
        <v>0</v>
      </c>
      <c r="H120" s="9"/>
      <c r="I120" s="46"/>
      <c r="J120" s="45"/>
      <c r="K120" s="46">
        <f>мар.25!K120+H120-G120</f>
        <v>0</v>
      </c>
    </row>
    <row r="121" spans="1:11">
      <c r="A121" s="11"/>
      <c r="B121" s="77">
        <v>115</v>
      </c>
      <c r="C121" s="46"/>
      <c r="D121" s="46"/>
      <c r="E121" s="46">
        <f t="shared" si="3"/>
        <v>0</v>
      </c>
      <c r="F121" s="90">
        <v>0</v>
      </c>
      <c r="G121" s="46">
        <f t="shared" si="2"/>
        <v>0</v>
      </c>
      <c r="H121" s="9"/>
      <c r="I121" s="46"/>
      <c r="J121" s="45"/>
      <c r="K121" s="46">
        <f>мар.25!K121+H121-G121</f>
        <v>0</v>
      </c>
    </row>
    <row r="122" spans="1:11">
      <c r="A122" s="11"/>
      <c r="B122" s="77">
        <v>116</v>
      </c>
      <c r="C122" s="46"/>
      <c r="D122" s="46"/>
      <c r="E122" s="46">
        <f t="shared" si="3"/>
        <v>0</v>
      </c>
      <c r="F122" s="90">
        <v>0</v>
      </c>
      <c r="G122" s="46">
        <f t="shared" si="2"/>
        <v>0</v>
      </c>
      <c r="H122" s="9"/>
      <c r="I122" s="46"/>
      <c r="J122" s="45"/>
      <c r="K122" s="46">
        <f>мар.25!K122+H122-G122</f>
        <v>0</v>
      </c>
    </row>
    <row r="123" spans="1:11">
      <c r="A123" s="11"/>
      <c r="B123" s="77">
        <v>117</v>
      </c>
      <c r="C123" s="46"/>
      <c r="D123" s="46"/>
      <c r="E123" s="46">
        <f t="shared" si="3"/>
        <v>0</v>
      </c>
      <c r="F123" s="90">
        <v>0</v>
      </c>
      <c r="G123" s="46">
        <f t="shared" si="2"/>
        <v>0</v>
      </c>
      <c r="H123" s="9"/>
      <c r="I123" s="46"/>
      <c r="J123" s="45"/>
      <c r="K123" s="46">
        <f>мар.25!K123+H123-G123</f>
        <v>0</v>
      </c>
    </row>
    <row r="124" spans="1:11">
      <c r="A124" s="11"/>
      <c r="B124" s="77">
        <v>118</v>
      </c>
      <c r="C124" s="46"/>
      <c r="D124" s="46"/>
      <c r="E124" s="46">
        <f t="shared" si="3"/>
        <v>0</v>
      </c>
      <c r="F124" s="105">
        <v>6.73</v>
      </c>
      <c r="G124" s="46">
        <f t="shared" si="2"/>
        <v>0</v>
      </c>
      <c r="H124" s="9"/>
      <c r="I124" s="46"/>
      <c r="J124" s="45"/>
      <c r="K124" s="46">
        <f>мар.25!K124+H124-G124</f>
        <v>-1041.92</v>
      </c>
    </row>
    <row r="125" spans="1:11">
      <c r="A125" s="11"/>
      <c r="B125" s="77">
        <v>119</v>
      </c>
      <c r="C125" s="46"/>
      <c r="D125" s="46"/>
      <c r="E125" s="46">
        <f t="shared" si="3"/>
        <v>0</v>
      </c>
      <c r="F125" s="105">
        <v>6.73</v>
      </c>
      <c r="G125" s="46">
        <f t="shared" si="2"/>
        <v>0</v>
      </c>
      <c r="H125" s="9"/>
      <c r="I125" s="46"/>
      <c r="J125" s="45"/>
      <c r="K125" s="46">
        <f>мар.25!K125+H125-G125</f>
        <v>22112.920000000002</v>
      </c>
    </row>
    <row r="126" spans="1:11">
      <c r="A126" s="11"/>
      <c r="B126" s="77">
        <v>120</v>
      </c>
      <c r="C126" s="46"/>
      <c r="D126" s="46"/>
      <c r="E126" s="46">
        <f t="shared" si="3"/>
        <v>0</v>
      </c>
      <c r="F126" s="105">
        <v>6.73</v>
      </c>
      <c r="G126" s="46">
        <f t="shared" si="2"/>
        <v>0</v>
      </c>
      <c r="H126" s="9"/>
      <c r="I126" s="46"/>
      <c r="J126" s="45"/>
      <c r="K126" s="46">
        <f>мар.25!K126+H126-G126</f>
        <v>0</v>
      </c>
    </row>
    <row r="127" spans="1:11">
      <c r="A127" s="11"/>
      <c r="B127" s="77">
        <v>121</v>
      </c>
      <c r="C127" s="46"/>
      <c r="D127" s="46"/>
      <c r="E127" s="46">
        <f t="shared" si="3"/>
        <v>0</v>
      </c>
      <c r="F127" s="105">
        <v>6.73</v>
      </c>
      <c r="G127" s="46">
        <f t="shared" si="2"/>
        <v>0</v>
      </c>
      <c r="H127" s="9"/>
      <c r="I127" s="46"/>
      <c r="J127" s="45"/>
      <c r="K127" s="46">
        <f>мар.25!K127+H127-G127</f>
        <v>0</v>
      </c>
    </row>
    <row r="128" spans="1:11">
      <c r="A128" s="11"/>
      <c r="B128" s="77">
        <v>122</v>
      </c>
      <c r="C128" s="46"/>
      <c r="D128" s="46"/>
      <c r="E128" s="46">
        <f t="shared" si="3"/>
        <v>0</v>
      </c>
      <c r="F128" s="105">
        <v>6.73</v>
      </c>
      <c r="G128" s="46">
        <f t="shared" si="2"/>
        <v>0</v>
      </c>
      <c r="H128" s="9"/>
      <c r="I128" s="46"/>
      <c r="J128" s="45"/>
      <c r="K128" s="46">
        <f>мар.25!K128+H128-G128</f>
        <v>0</v>
      </c>
    </row>
    <row r="129" spans="1:11">
      <c r="A129" s="11"/>
      <c r="B129" s="77">
        <v>123</v>
      </c>
      <c r="C129" s="46"/>
      <c r="D129" s="46"/>
      <c r="E129" s="46">
        <f t="shared" si="3"/>
        <v>0</v>
      </c>
      <c r="F129" s="105">
        <v>6.73</v>
      </c>
      <c r="G129" s="46">
        <f t="shared" si="2"/>
        <v>0</v>
      </c>
      <c r="H129" s="9"/>
      <c r="I129" s="46"/>
      <c r="J129" s="45"/>
      <c r="K129" s="46">
        <f>мар.25!K129+H129-G129</f>
        <v>0</v>
      </c>
    </row>
    <row r="130" spans="1:11">
      <c r="A130" s="11"/>
      <c r="B130" s="77">
        <v>124</v>
      </c>
      <c r="C130" s="46"/>
      <c r="D130" s="46"/>
      <c r="E130" s="46">
        <f t="shared" si="3"/>
        <v>0</v>
      </c>
      <c r="F130" s="105">
        <v>6.73</v>
      </c>
      <c r="G130" s="46">
        <f t="shared" si="2"/>
        <v>0</v>
      </c>
      <c r="H130" s="9"/>
      <c r="I130" s="46"/>
      <c r="J130" s="45"/>
      <c r="K130" s="46">
        <f>мар.25!K130+H130-G130</f>
        <v>0</v>
      </c>
    </row>
    <row r="131" spans="1:11">
      <c r="A131" s="11"/>
      <c r="B131" s="77">
        <v>125</v>
      </c>
      <c r="C131" s="46"/>
      <c r="D131" s="46"/>
      <c r="E131" s="46">
        <f t="shared" si="3"/>
        <v>0</v>
      </c>
      <c r="F131" s="105">
        <v>6.73</v>
      </c>
      <c r="G131" s="46">
        <f t="shared" si="2"/>
        <v>0</v>
      </c>
      <c r="H131" s="9"/>
      <c r="I131" s="46"/>
      <c r="J131" s="45"/>
      <c r="K131" s="46">
        <f>мар.25!K131+H131-G131</f>
        <v>0</v>
      </c>
    </row>
    <row r="132" spans="1:11">
      <c r="A132" s="11"/>
      <c r="B132" s="77">
        <v>126</v>
      </c>
      <c r="C132" s="46"/>
      <c r="D132" s="46"/>
      <c r="E132" s="46">
        <f t="shared" si="3"/>
        <v>0</v>
      </c>
      <c r="F132" s="105">
        <v>6.73</v>
      </c>
      <c r="G132" s="46">
        <f t="shared" si="2"/>
        <v>0</v>
      </c>
      <c r="H132" s="9"/>
      <c r="I132" s="46"/>
      <c r="J132" s="45"/>
      <c r="K132" s="46">
        <f>мар.25!K132+H132-G132</f>
        <v>0</v>
      </c>
    </row>
    <row r="133" spans="1:11">
      <c r="A133" s="11"/>
      <c r="B133" s="77">
        <v>127</v>
      </c>
      <c r="C133" s="46"/>
      <c r="D133" s="46"/>
      <c r="E133" s="46">
        <f t="shared" si="3"/>
        <v>0</v>
      </c>
      <c r="F133" s="105">
        <v>6.73</v>
      </c>
      <c r="G133" s="46">
        <f t="shared" si="2"/>
        <v>0</v>
      </c>
      <c r="H133" s="9"/>
      <c r="I133" s="46"/>
      <c r="J133" s="45"/>
      <c r="K133" s="46">
        <f>мар.25!K133+H133-G133</f>
        <v>0</v>
      </c>
    </row>
    <row r="134" spans="1:11">
      <c r="A134" s="11"/>
      <c r="B134" s="77">
        <v>128</v>
      </c>
      <c r="C134" s="46"/>
      <c r="D134" s="46"/>
      <c r="E134" s="46">
        <f t="shared" si="3"/>
        <v>0</v>
      </c>
      <c r="F134" s="105">
        <v>6.73</v>
      </c>
      <c r="G134" s="46">
        <f t="shared" si="2"/>
        <v>0</v>
      </c>
      <c r="H134" s="9"/>
      <c r="I134" s="46"/>
      <c r="J134" s="45"/>
      <c r="K134" s="46">
        <f>мар.25!K134+H134-G134</f>
        <v>0</v>
      </c>
    </row>
    <row r="135" spans="1:11">
      <c r="A135" s="11"/>
      <c r="B135" s="77">
        <v>129</v>
      </c>
      <c r="C135" s="46"/>
      <c r="D135" s="46"/>
      <c r="E135" s="46">
        <f t="shared" si="3"/>
        <v>0</v>
      </c>
      <c r="F135" s="105">
        <v>6.73</v>
      </c>
      <c r="G135" s="46">
        <f t="shared" si="2"/>
        <v>0</v>
      </c>
      <c r="H135" s="9"/>
      <c r="I135" s="46"/>
      <c r="J135" s="45"/>
      <c r="K135" s="46">
        <f>мар.25!K135+H135-G135</f>
        <v>0</v>
      </c>
    </row>
    <row r="136" spans="1:11">
      <c r="A136" s="11"/>
      <c r="B136" s="77">
        <v>130</v>
      </c>
      <c r="C136" s="46"/>
      <c r="D136" s="46"/>
      <c r="E136" s="46">
        <f t="shared" si="3"/>
        <v>0</v>
      </c>
      <c r="F136" s="105">
        <v>6.73</v>
      </c>
      <c r="G136" s="46">
        <f t="shared" si="2"/>
        <v>0</v>
      </c>
      <c r="H136" s="9"/>
      <c r="I136" s="46"/>
      <c r="J136" s="45"/>
      <c r="K136" s="46">
        <f>мар.25!K136+H136-G136</f>
        <v>0</v>
      </c>
    </row>
    <row r="137" spans="1:11">
      <c r="A137" s="11"/>
      <c r="B137" s="77">
        <v>131</v>
      </c>
      <c r="C137" s="46"/>
      <c r="D137" s="46"/>
      <c r="E137" s="46">
        <f t="shared" ref="E137:E149" si="4">D137-C137</f>
        <v>0</v>
      </c>
      <c r="F137" s="105">
        <v>6.73</v>
      </c>
      <c r="G137" s="46">
        <f t="shared" ref="G137:G149" si="5">F137*E137</f>
        <v>0</v>
      </c>
      <c r="H137" s="9"/>
      <c r="I137" s="46"/>
      <c r="J137" s="45"/>
      <c r="K137" s="46">
        <f>мар.25!K137+H137-G137</f>
        <v>0</v>
      </c>
    </row>
    <row r="138" spans="1:11">
      <c r="A138" s="11"/>
      <c r="B138" s="77">
        <v>132</v>
      </c>
      <c r="C138" s="46"/>
      <c r="D138" s="46"/>
      <c r="E138" s="46">
        <f t="shared" si="4"/>
        <v>0</v>
      </c>
      <c r="F138" s="105">
        <v>6.73</v>
      </c>
      <c r="G138" s="46">
        <f t="shared" si="5"/>
        <v>0</v>
      </c>
      <c r="H138" s="9"/>
      <c r="I138" s="46"/>
      <c r="J138" s="45"/>
      <c r="K138" s="46">
        <f>мар.25!K138+H138-G138</f>
        <v>0</v>
      </c>
    </row>
    <row r="139" spans="1:11">
      <c r="A139" s="11"/>
      <c r="B139" s="77">
        <v>133</v>
      </c>
      <c r="C139" s="46"/>
      <c r="D139" s="46"/>
      <c r="E139" s="46">
        <f t="shared" si="4"/>
        <v>0</v>
      </c>
      <c r="F139" s="105">
        <v>6.73</v>
      </c>
      <c r="G139" s="46">
        <f t="shared" si="5"/>
        <v>0</v>
      </c>
      <c r="H139" s="9"/>
      <c r="I139" s="46"/>
      <c r="J139" s="45"/>
      <c r="K139" s="46">
        <f>мар.25!K139+H139-G139</f>
        <v>0</v>
      </c>
    </row>
    <row r="140" spans="1:11">
      <c r="A140" s="11"/>
      <c r="B140" s="77">
        <v>134</v>
      </c>
      <c r="C140" s="46"/>
      <c r="D140" s="46"/>
      <c r="E140" s="46">
        <f t="shared" si="4"/>
        <v>0</v>
      </c>
      <c r="F140" s="105">
        <v>6.73</v>
      </c>
      <c r="G140" s="46">
        <f t="shared" si="5"/>
        <v>0</v>
      </c>
      <c r="H140" s="9"/>
      <c r="I140" s="46"/>
      <c r="J140" s="45"/>
      <c r="K140" s="46">
        <f>мар.25!K140+H140-G140</f>
        <v>0</v>
      </c>
    </row>
    <row r="141" spans="1:11">
      <c r="A141" s="11"/>
      <c r="B141" s="77">
        <v>135</v>
      </c>
      <c r="C141" s="46"/>
      <c r="D141" s="46"/>
      <c r="E141" s="46">
        <f t="shared" si="4"/>
        <v>0</v>
      </c>
      <c r="F141" s="105">
        <v>6.73</v>
      </c>
      <c r="G141" s="46">
        <f t="shared" si="5"/>
        <v>0</v>
      </c>
      <c r="H141" s="9"/>
      <c r="I141" s="46"/>
      <c r="J141" s="45"/>
      <c r="K141" s="46">
        <f>мар.25!K141+H141-G141</f>
        <v>0</v>
      </c>
    </row>
    <row r="142" spans="1:11">
      <c r="A142" s="11"/>
      <c r="B142" s="77">
        <v>136</v>
      </c>
      <c r="C142" s="46"/>
      <c r="D142" s="46"/>
      <c r="E142" s="46">
        <f t="shared" si="4"/>
        <v>0</v>
      </c>
      <c r="F142" s="105">
        <v>6.73</v>
      </c>
      <c r="G142" s="46">
        <f t="shared" si="5"/>
        <v>0</v>
      </c>
      <c r="H142" s="9"/>
      <c r="I142" s="46"/>
      <c r="J142" s="45"/>
      <c r="K142" s="46">
        <f>мар.25!K142+H142-G142</f>
        <v>0</v>
      </c>
    </row>
    <row r="143" spans="1:11">
      <c r="A143" s="11"/>
      <c r="B143" s="77">
        <v>137</v>
      </c>
      <c r="C143" s="46"/>
      <c r="D143" s="46"/>
      <c r="E143" s="46">
        <f t="shared" si="4"/>
        <v>0</v>
      </c>
      <c r="F143" s="105">
        <v>6.73</v>
      </c>
      <c r="G143" s="46">
        <f t="shared" si="5"/>
        <v>0</v>
      </c>
      <c r="H143" s="9"/>
      <c r="I143" s="46"/>
      <c r="J143" s="45"/>
      <c r="K143" s="46">
        <f>мар.25!K143+H143-G143</f>
        <v>0</v>
      </c>
    </row>
    <row r="144" spans="1:11">
      <c r="A144" s="11"/>
      <c r="B144" s="77">
        <v>138</v>
      </c>
      <c r="C144" s="46"/>
      <c r="D144" s="46"/>
      <c r="E144" s="46">
        <f t="shared" si="4"/>
        <v>0</v>
      </c>
      <c r="F144" s="105">
        <v>6.73</v>
      </c>
      <c r="G144" s="46">
        <f t="shared" si="5"/>
        <v>0</v>
      </c>
      <c r="H144" s="9"/>
      <c r="I144" s="46"/>
      <c r="J144" s="45"/>
      <c r="K144" s="46">
        <f>мар.25!K144+H144-G144</f>
        <v>0</v>
      </c>
    </row>
    <row r="145" spans="1:11">
      <c r="A145" s="99"/>
      <c r="B145" s="77">
        <v>139</v>
      </c>
      <c r="C145" s="46"/>
      <c r="D145" s="46"/>
      <c r="E145" s="46">
        <f t="shared" si="4"/>
        <v>0</v>
      </c>
      <c r="F145" s="90">
        <v>4.71</v>
      </c>
      <c r="G145" s="46">
        <f t="shared" si="5"/>
        <v>0</v>
      </c>
      <c r="H145" s="9"/>
      <c r="I145" s="46"/>
      <c r="J145" s="45"/>
      <c r="K145" s="46">
        <f>мар.25!K145+H145-G145</f>
        <v>-7948.95</v>
      </c>
    </row>
    <row r="146" spans="1:11">
      <c r="A146" s="11"/>
      <c r="B146" s="77">
        <v>140</v>
      </c>
      <c r="C146" s="46"/>
      <c r="D146" s="46"/>
      <c r="E146" s="46">
        <f t="shared" si="4"/>
        <v>0</v>
      </c>
      <c r="F146" s="105">
        <v>6.73</v>
      </c>
      <c r="G146" s="46">
        <f t="shared" si="5"/>
        <v>0</v>
      </c>
      <c r="H146" s="9"/>
      <c r="I146" s="46"/>
      <c r="J146" s="45"/>
      <c r="K146" s="46">
        <f>мар.25!K146+H146-G146</f>
        <v>-7.33</v>
      </c>
    </row>
    <row r="147" spans="1:11">
      <c r="A147" s="11"/>
      <c r="B147" s="77">
        <v>141</v>
      </c>
      <c r="C147" s="46"/>
      <c r="D147" s="46"/>
      <c r="E147" s="46">
        <f t="shared" si="4"/>
        <v>0</v>
      </c>
      <c r="F147" s="105">
        <v>6.73</v>
      </c>
      <c r="G147" s="46">
        <f t="shared" si="5"/>
        <v>0</v>
      </c>
      <c r="H147" s="9"/>
      <c r="I147" s="46"/>
      <c r="J147" s="45"/>
      <c r="K147" s="46">
        <f>мар.25!K147+H147-G147</f>
        <v>-4096.7700000000004</v>
      </c>
    </row>
    <row r="148" spans="1:11">
      <c r="A148" s="11"/>
      <c r="B148" s="77">
        <v>142.143</v>
      </c>
      <c r="C148" s="46"/>
      <c r="D148" s="46"/>
      <c r="E148" s="46">
        <f t="shared" si="4"/>
        <v>0</v>
      </c>
      <c r="F148" s="90">
        <v>0</v>
      </c>
      <c r="G148" s="46">
        <f t="shared" si="5"/>
        <v>0</v>
      </c>
      <c r="H148" s="9"/>
      <c r="I148" s="46"/>
      <c r="J148" s="45"/>
      <c r="K148" s="46">
        <f>мар.25!K148+H148-G148</f>
        <v>0</v>
      </c>
    </row>
    <row r="149" spans="1:11">
      <c r="A149" s="97"/>
      <c r="B149" s="77">
        <v>144</v>
      </c>
      <c r="C149" s="46"/>
      <c r="D149" s="46"/>
      <c r="E149" s="46">
        <f t="shared" si="4"/>
        <v>0</v>
      </c>
      <c r="F149" s="105">
        <v>6.73</v>
      </c>
      <c r="G149" s="46">
        <f t="shared" si="5"/>
        <v>0</v>
      </c>
      <c r="H149" s="9"/>
      <c r="I149" s="46"/>
      <c r="J149" s="45"/>
      <c r="K149" s="46">
        <f>мар.25!K149+H149-G149</f>
        <v>-18489.560000000001</v>
      </c>
    </row>
    <row r="150" spans="1:11">
      <c r="A150" s="11"/>
      <c r="B150" s="77">
        <v>145</v>
      </c>
      <c r="C150" s="46"/>
      <c r="D150" s="46"/>
      <c r="E150" s="46">
        <f t="shared" ref="E150:E159" si="6">D150-C150</f>
        <v>0</v>
      </c>
      <c r="F150" s="105">
        <v>6.73</v>
      </c>
      <c r="G150" s="46">
        <f t="shared" ref="G150:G159" si="7">F150*E150</f>
        <v>0</v>
      </c>
      <c r="H150" s="9"/>
      <c r="I150" s="46"/>
      <c r="J150" s="45"/>
      <c r="K150" s="46">
        <f>мар.25!K150+H150-G150</f>
        <v>2210.29</v>
      </c>
    </row>
    <row r="151" spans="1:11">
      <c r="A151" s="11"/>
      <c r="B151" s="77">
        <v>146</v>
      </c>
      <c r="C151" s="46"/>
      <c r="D151" s="46"/>
      <c r="E151" s="46">
        <f t="shared" si="6"/>
        <v>0</v>
      </c>
      <c r="F151" s="105">
        <v>6.73</v>
      </c>
      <c r="G151" s="46">
        <f t="shared" si="7"/>
        <v>0</v>
      </c>
      <c r="H151" s="9"/>
      <c r="I151" s="46"/>
      <c r="J151" s="45"/>
      <c r="K151" s="46">
        <f>мар.25!K151+H151-G151</f>
        <v>0</v>
      </c>
    </row>
    <row r="152" spans="1:11">
      <c r="A152" s="11"/>
      <c r="B152" s="77">
        <v>147</v>
      </c>
      <c r="C152" s="46"/>
      <c r="D152" s="46"/>
      <c r="E152" s="46">
        <f t="shared" si="6"/>
        <v>0</v>
      </c>
      <c r="F152" s="105">
        <v>6.73</v>
      </c>
      <c r="G152" s="46">
        <f t="shared" si="7"/>
        <v>0</v>
      </c>
      <c r="H152" s="9"/>
      <c r="I152" s="46"/>
      <c r="J152" s="45"/>
      <c r="K152" s="46">
        <f>мар.25!K152+H152-G152</f>
        <v>0</v>
      </c>
    </row>
    <row r="153" spans="1:11">
      <c r="A153" s="11"/>
      <c r="B153" s="77">
        <v>148</v>
      </c>
      <c r="C153" s="46"/>
      <c r="D153" s="46"/>
      <c r="E153" s="46">
        <f t="shared" si="6"/>
        <v>0</v>
      </c>
      <c r="F153" s="105">
        <v>6.73</v>
      </c>
      <c r="G153" s="46">
        <f t="shared" si="7"/>
        <v>0</v>
      </c>
      <c r="H153" s="9"/>
      <c r="I153" s="46"/>
      <c r="J153" s="45"/>
      <c r="K153" s="46">
        <f>мар.25!K153+H153-G153</f>
        <v>-21579.52</v>
      </c>
    </row>
    <row r="154" spans="1:11">
      <c r="A154" s="11"/>
      <c r="B154" s="77">
        <v>149</v>
      </c>
      <c r="C154" s="46"/>
      <c r="D154" s="46"/>
      <c r="E154" s="46">
        <f t="shared" si="6"/>
        <v>0</v>
      </c>
      <c r="F154" s="105">
        <v>6.73</v>
      </c>
      <c r="G154" s="46">
        <f t="shared" si="7"/>
        <v>0</v>
      </c>
      <c r="H154" s="9"/>
      <c r="I154" s="46"/>
      <c r="J154" s="45"/>
      <c r="K154" s="46">
        <f>мар.25!K154+H154-G154</f>
        <v>0</v>
      </c>
    </row>
    <row r="155" spans="1:11">
      <c r="A155" s="11"/>
      <c r="B155" s="77">
        <v>150</v>
      </c>
      <c r="C155" s="46"/>
      <c r="D155" s="46"/>
      <c r="E155" s="46">
        <f t="shared" si="6"/>
        <v>0</v>
      </c>
      <c r="F155" s="105">
        <v>6.73</v>
      </c>
      <c r="G155" s="46">
        <f t="shared" si="7"/>
        <v>0</v>
      </c>
      <c r="H155" s="9"/>
      <c r="I155" s="46"/>
      <c r="J155" s="45"/>
      <c r="K155" s="46">
        <f>мар.25!K155+H155-G155</f>
        <v>2044.4899999999998</v>
      </c>
    </row>
    <row r="156" spans="1:11">
      <c r="A156" s="97"/>
      <c r="B156" s="77">
        <v>151</v>
      </c>
      <c r="C156" s="46"/>
      <c r="D156" s="46"/>
      <c r="E156" s="46">
        <f t="shared" si="6"/>
        <v>0</v>
      </c>
      <c r="F156" s="105">
        <v>6.73</v>
      </c>
      <c r="G156" s="46">
        <f t="shared" si="7"/>
        <v>0</v>
      </c>
      <c r="H156" s="9"/>
      <c r="I156" s="46"/>
      <c r="J156" s="45"/>
      <c r="K156" s="46">
        <f>мар.25!K156+H156-G156</f>
        <v>0</v>
      </c>
    </row>
    <row r="157" spans="1:11">
      <c r="A157" s="11"/>
      <c r="B157" s="77">
        <v>152</v>
      </c>
      <c r="C157" s="46"/>
      <c r="D157" s="46"/>
      <c r="E157" s="46">
        <f t="shared" si="6"/>
        <v>0</v>
      </c>
      <c r="F157" s="105">
        <v>6.73</v>
      </c>
      <c r="G157" s="46">
        <f t="shared" si="7"/>
        <v>0</v>
      </c>
      <c r="H157" s="9"/>
      <c r="I157" s="46"/>
      <c r="J157" s="45"/>
      <c r="K157" s="46">
        <f>мар.25!K157+H157-G157</f>
        <v>0</v>
      </c>
    </row>
    <row r="158" spans="1:11">
      <c r="A158" s="11"/>
      <c r="B158" s="77">
        <v>153</v>
      </c>
      <c r="C158" s="46"/>
      <c r="D158" s="46"/>
      <c r="E158" s="46">
        <f t="shared" si="6"/>
        <v>0</v>
      </c>
      <c r="F158" s="105">
        <v>6.73</v>
      </c>
      <c r="G158" s="46">
        <f t="shared" si="7"/>
        <v>0</v>
      </c>
      <c r="H158" s="9"/>
      <c r="I158" s="46"/>
      <c r="J158" s="45"/>
      <c r="K158" s="46">
        <f>мар.25!K158+H158-G158</f>
        <v>-27212.38</v>
      </c>
    </row>
    <row r="159" spans="1:11">
      <c r="A159" s="11"/>
      <c r="B159" s="77">
        <v>154</v>
      </c>
      <c r="C159" s="46"/>
      <c r="D159" s="46"/>
      <c r="E159" s="46">
        <f t="shared" si="6"/>
        <v>0</v>
      </c>
      <c r="F159" s="105">
        <v>6.73</v>
      </c>
      <c r="G159" s="46">
        <f t="shared" si="7"/>
        <v>0</v>
      </c>
      <c r="H159" s="9"/>
      <c r="I159" s="46"/>
      <c r="J159" s="45"/>
      <c r="K159" s="46">
        <f>мар.25!K159+H159-G159</f>
        <v>-7775.25</v>
      </c>
    </row>
    <row r="160" spans="1:11">
      <c r="A160" s="11"/>
      <c r="B160" s="77">
        <v>155</v>
      </c>
      <c r="C160" s="46"/>
      <c r="D160" s="46"/>
      <c r="E160" s="46">
        <f t="shared" ref="E160:E163" si="8">D160-C160</f>
        <v>0</v>
      </c>
      <c r="F160" s="105">
        <v>6.73</v>
      </c>
      <c r="G160" s="46">
        <f t="shared" ref="G160:G163" si="9">F160*E160</f>
        <v>0</v>
      </c>
      <c r="H160" s="9"/>
      <c r="I160" s="46"/>
      <c r="J160" s="45"/>
      <c r="K160" s="46">
        <f>мар.25!K160+H160-G160</f>
        <v>-8180.28</v>
      </c>
    </row>
    <row r="161" spans="1:11">
      <c r="A161" s="11"/>
      <c r="B161" s="77">
        <v>156</v>
      </c>
      <c r="C161" s="46"/>
      <c r="D161" s="46"/>
      <c r="E161" s="46">
        <f t="shared" si="8"/>
        <v>0</v>
      </c>
      <c r="F161" s="90">
        <v>4.71</v>
      </c>
      <c r="G161" s="46">
        <f t="shared" si="9"/>
        <v>0</v>
      </c>
      <c r="H161" s="9"/>
      <c r="I161" s="46"/>
      <c r="J161" s="45"/>
      <c r="K161" s="46">
        <f>мар.25!K161+H161-G161</f>
        <v>-810.53999999999951</v>
      </c>
    </row>
    <row r="162" spans="1:11">
      <c r="A162" s="11"/>
      <c r="B162" s="77">
        <v>157</v>
      </c>
      <c r="C162" s="46"/>
      <c r="D162" s="46"/>
      <c r="E162" s="46">
        <f t="shared" si="8"/>
        <v>0</v>
      </c>
      <c r="F162" s="103">
        <v>6.73</v>
      </c>
      <c r="G162" s="46">
        <f t="shared" si="9"/>
        <v>0</v>
      </c>
      <c r="H162" s="9"/>
      <c r="I162" s="46"/>
      <c r="J162" s="45"/>
      <c r="K162" s="46">
        <f>мар.25!K162+H162-G162</f>
        <v>0</v>
      </c>
    </row>
    <row r="163" spans="1:11">
      <c r="A163" s="11"/>
      <c r="B163" s="53" t="s">
        <v>21</v>
      </c>
      <c r="C163" s="46"/>
      <c r="D163" s="46"/>
      <c r="E163" s="46">
        <f t="shared" si="8"/>
        <v>0</v>
      </c>
      <c r="F163" s="103">
        <v>6.73</v>
      </c>
      <c r="G163" s="46">
        <f t="shared" si="9"/>
        <v>0</v>
      </c>
      <c r="H163" s="9"/>
      <c r="I163" s="46"/>
      <c r="J163" s="45"/>
      <c r="K163" s="46">
        <f>мар.25!K163+H163-G163</f>
        <v>0</v>
      </c>
    </row>
    <row r="164" spans="1:11">
      <c r="C164" s="49"/>
      <c r="D164" s="49"/>
    </row>
    <row r="165" spans="1:11">
      <c r="C165" s="49"/>
      <c r="D165" s="49"/>
    </row>
    <row r="166" spans="1:11">
      <c r="C166" s="49"/>
      <c r="D166" s="49"/>
    </row>
    <row r="167" spans="1:11">
      <c r="C167" s="49"/>
      <c r="D167" s="49"/>
    </row>
    <row r="168" spans="1:11">
      <c r="C168" s="49"/>
      <c r="D168" s="49"/>
    </row>
    <row r="169" spans="1:11">
      <c r="C169" s="49"/>
      <c r="D169" s="49"/>
    </row>
    <row r="170" spans="1:11">
      <c r="C170" s="49"/>
      <c r="D170" s="49"/>
    </row>
    <row r="171" spans="1:11">
      <c r="C171" s="49"/>
      <c r="D171" s="49"/>
    </row>
    <row r="172" spans="1:11">
      <c r="C172" s="49"/>
      <c r="D172" s="49"/>
    </row>
    <row r="173" spans="1:11">
      <c r="C173" s="49"/>
      <c r="D173" s="49"/>
    </row>
    <row r="174" spans="1:11">
      <c r="C174" s="49"/>
      <c r="D174" s="49"/>
    </row>
    <row r="175" spans="1:11">
      <c r="C175" s="49"/>
      <c r="D175" s="49"/>
    </row>
    <row r="176" spans="1:11">
      <c r="C176" s="49"/>
      <c r="D176" s="49"/>
    </row>
    <row r="177" spans="3:4">
      <c r="C177" s="49"/>
      <c r="D177" s="49"/>
    </row>
    <row r="178" spans="3:4">
      <c r="C178" s="49"/>
      <c r="D178" s="49"/>
    </row>
    <row r="179" spans="3:4">
      <c r="C179" s="49"/>
      <c r="D179" s="49"/>
    </row>
    <row r="180" spans="3:4">
      <c r="C180" s="49"/>
      <c r="D180" s="49"/>
    </row>
    <row r="181" spans="3:4">
      <c r="C181" s="49"/>
      <c r="D181" s="49"/>
    </row>
    <row r="182" spans="3:4">
      <c r="C182" s="49"/>
      <c r="D182" s="49"/>
    </row>
    <row r="183" spans="3:4">
      <c r="C183" s="49"/>
      <c r="D183" s="49"/>
    </row>
    <row r="184" spans="3:4">
      <c r="C184" s="49"/>
      <c r="D184" s="49"/>
    </row>
    <row r="185" spans="3:4">
      <c r="C185" s="49"/>
      <c r="D185" s="49"/>
    </row>
    <row r="186" spans="3:4">
      <c r="C186" s="49"/>
      <c r="D186" s="49"/>
    </row>
    <row r="187" spans="3:4">
      <c r="C187" s="49"/>
      <c r="D187" s="49"/>
    </row>
    <row r="188" spans="3:4">
      <c r="C188" s="49"/>
      <c r="D188" s="49"/>
    </row>
    <row r="189" spans="3:4">
      <c r="C189" s="49"/>
      <c r="D189" s="49"/>
    </row>
    <row r="190" spans="3:4">
      <c r="C190" s="49"/>
      <c r="D190" s="49"/>
    </row>
    <row r="191" spans="3:4">
      <c r="C191" s="49"/>
      <c r="D191" s="49"/>
    </row>
    <row r="192" spans="3:4">
      <c r="C192" s="49"/>
      <c r="D192" s="49"/>
    </row>
    <row r="193" spans="3:4">
      <c r="C193" s="49"/>
      <c r="D193" s="49"/>
    </row>
    <row r="194" spans="3:4">
      <c r="C194" s="49"/>
      <c r="D194" s="49"/>
    </row>
    <row r="195" spans="3:4">
      <c r="C195" s="49"/>
      <c r="D195" s="49"/>
    </row>
    <row r="196" spans="3:4">
      <c r="C196" s="49"/>
      <c r="D196" s="49"/>
    </row>
    <row r="197" spans="3:4">
      <c r="C197" s="49"/>
      <c r="D197" s="49"/>
    </row>
    <row r="198" spans="3:4">
      <c r="C198" s="49"/>
      <c r="D198" s="49"/>
    </row>
    <row r="199" spans="3:4">
      <c r="C199" s="49"/>
      <c r="D199" s="49"/>
    </row>
    <row r="200" spans="3:4">
      <c r="C200" s="49"/>
      <c r="D200" s="49"/>
    </row>
    <row r="201" spans="3:4">
      <c r="C201" s="49"/>
      <c r="D201" s="49"/>
    </row>
    <row r="202" spans="3:4">
      <c r="C202" s="49"/>
      <c r="D202" s="49"/>
    </row>
    <row r="203" spans="3:4">
      <c r="C203" s="49"/>
      <c r="D203" s="49"/>
    </row>
    <row r="204" spans="3:4">
      <c r="C204" s="49"/>
      <c r="D204" s="49"/>
    </row>
    <row r="205" spans="3:4">
      <c r="C205" s="49"/>
      <c r="D205" s="49"/>
    </row>
    <row r="206" spans="3:4">
      <c r="C206" s="49"/>
      <c r="D206" s="49"/>
    </row>
    <row r="207" spans="3:4">
      <c r="C207" s="49"/>
      <c r="D207" s="49"/>
    </row>
    <row r="208" spans="3:4">
      <c r="C208" s="49"/>
      <c r="D208" s="49"/>
    </row>
    <row r="209" spans="3:4">
      <c r="C209" s="49"/>
      <c r="D209" s="49"/>
    </row>
    <row r="210" spans="3:4">
      <c r="C210" s="49"/>
      <c r="D210" s="49"/>
    </row>
    <row r="211" spans="3:4">
      <c r="C211" s="49"/>
      <c r="D211" s="49"/>
    </row>
    <row r="212" spans="3:4">
      <c r="C212" s="49"/>
      <c r="D212" s="49"/>
    </row>
    <row r="213" spans="3:4">
      <c r="C213" s="49"/>
      <c r="D213" s="49"/>
    </row>
    <row r="214" spans="3:4">
      <c r="C214" s="49"/>
      <c r="D214" s="49"/>
    </row>
    <row r="215" spans="3:4">
      <c r="C215" s="49"/>
      <c r="D215" s="49"/>
    </row>
    <row r="216" spans="3:4">
      <c r="C216" s="49"/>
      <c r="D216" s="49"/>
    </row>
    <row r="217" spans="3:4">
      <c r="C217" s="49"/>
      <c r="D217" s="49"/>
    </row>
    <row r="218" spans="3:4">
      <c r="C218" s="49"/>
      <c r="D218" s="49"/>
    </row>
    <row r="219" spans="3:4">
      <c r="C219" s="49"/>
      <c r="D219" s="49"/>
    </row>
    <row r="220" spans="3:4">
      <c r="C220" s="49"/>
      <c r="D220" s="49"/>
    </row>
    <row r="221" spans="3:4">
      <c r="C221" s="49"/>
      <c r="D221" s="49"/>
    </row>
    <row r="222" spans="3:4">
      <c r="C222" s="49"/>
      <c r="D222" s="49"/>
    </row>
    <row r="223" spans="3:4">
      <c r="C223" s="49"/>
      <c r="D223" s="49"/>
    </row>
    <row r="224" spans="3:4">
      <c r="C224" s="49"/>
      <c r="D224" s="49"/>
    </row>
    <row r="225" spans="3:4">
      <c r="C225" s="49"/>
      <c r="D225" s="49"/>
    </row>
    <row r="226" spans="3:4">
      <c r="C226" s="49"/>
      <c r="D226" s="49"/>
    </row>
    <row r="227" spans="3:4">
      <c r="C227" s="49"/>
      <c r="D227" s="49"/>
    </row>
    <row r="228" spans="3:4">
      <c r="C228" s="49"/>
      <c r="D228" s="49"/>
    </row>
    <row r="229" spans="3:4">
      <c r="C229" s="49"/>
      <c r="D229" s="49"/>
    </row>
  </sheetData>
  <autoFilter ref="A6:K163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63">
    <cfRule type="cellIs" dxfId="9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L237"/>
  <sheetViews>
    <sheetView topLeftCell="A126" workbookViewId="0">
      <selection activeCell="J7" sqref="J7:J163"/>
    </sheetView>
  </sheetViews>
  <sheetFormatPr defaultRowHeight="15"/>
  <cols>
    <col min="1" max="1" width="27.140625" customWidth="1"/>
    <col min="3" max="3" width="11.5703125" bestFit="1" customWidth="1"/>
    <col min="4" max="4" width="9.42578125" bestFit="1" customWidth="1"/>
    <col min="5" max="5" width="9.85546875" bestFit="1" customWidth="1"/>
    <col min="7" max="7" width="11.85546875" customWidth="1"/>
    <col min="8" max="8" width="12.5703125" bestFit="1" customWidth="1"/>
    <col min="9" max="9" width="12.28515625" style="62" customWidth="1"/>
    <col min="10" max="10" width="9.85546875" customWidth="1"/>
    <col min="11" max="11" width="12.42578125" customWidth="1"/>
    <col min="12" max="12" width="9.85546875" customWidth="1"/>
    <col min="15" max="15" width="10.85546875" customWidth="1"/>
  </cols>
  <sheetData>
    <row r="1" spans="1:12">
      <c r="A1" s="127" t="s">
        <v>44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8.75">
      <c r="A3" s="128" t="s">
        <v>45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2">
      <c r="A4" s="63">
        <v>2</v>
      </c>
      <c r="B4" s="63">
        <v>3</v>
      </c>
      <c r="C4" s="63">
        <v>4</v>
      </c>
      <c r="D4" s="63">
        <v>5</v>
      </c>
      <c r="E4" s="63">
        <v>6</v>
      </c>
      <c r="F4" s="63">
        <v>7</v>
      </c>
      <c r="G4" s="63">
        <v>8</v>
      </c>
      <c r="H4" s="63">
        <v>9</v>
      </c>
      <c r="I4" s="65">
        <v>10</v>
      </c>
      <c r="J4" s="45">
        <v>11</v>
      </c>
      <c r="K4" s="63">
        <v>12</v>
      </c>
    </row>
    <row r="5" spans="1:12" ht="15" customHeight="1">
      <c r="A5" s="129" t="s">
        <v>3</v>
      </c>
      <c r="B5" s="127" t="s">
        <v>14</v>
      </c>
      <c r="C5" s="127" t="s">
        <v>15</v>
      </c>
      <c r="D5" s="127"/>
      <c r="E5" s="127"/>
      <c r="F5" s="127"/>
      <c r="G5" s="127"/>
      <c r="H5" s="119" t="s">
        <v>5</v>
      </c>
      <c r="I5" s="135" t="s">
        <v>12</v>
      </c>
      <c r="J5" s="125" t="s">
        <v>13</v>
      </c>
      <c r="K5" s="119" t="s">
        <v>16</v>
      </c>
    </row>
    <row r="6" spans="1:12" ht="45" customHeight="1">
      <c r="A6" s="130"/>
      <c r="B6" s="127"/>
      <c r="C6" s="64" t="s">
        <v>17</v>
      </c>
      <c r="D6" s="64" t="s">
        <v>18</v>
      </c>
      <c r="E6" s="63" t="s">
        <v>19</v>
      </c>
      <c r="F6" s="64" t="s">
        <v>11</v>
      </c>
      <c r="G6" s="64" t="s">
        <v>20</v>
      </c>
      <c r="H6" s="119"/>
      <c r="I6" s="136"/>
      <c r="J6" s="126"/>
      <c r="K6" s="119"/>
    </row>
    <row r="7" spans="1:12">
      <c r="A7" s="100"/>
      <c r="B7" s="7">
        <v>0</v>
      </c>
      <c r="C7" s="46"/>
      <c r="D7" s="46"/>
      <c r="E7" s="46">
        <f>D7-C7</f>
        <v>0</v>
      </c>
      <c r="F7" s="106">
        <v>6.73</v>
      </c>
      <c r="G7" s="46">
        <f t="shared" ref="G7:G71" si="0">F7*E7</f>
        <v>0</v>
      </c>
      <c r="H7" s="9"/>
      <c r="I7" s="46"/>
      <c r="J7" s="45"/>
      <c r="K7" s="46">
        <f>апр.25!K7+H7-G7</f>
        <v>0</v>
      </c>
    </row>
    <row r="8" spans="1:12">
      <c r="A8" s="19"/>
      <c r="B8" s="77">
        <v>1</v>
      </c>
      <c r="C8" s="46"/>
      <c r="D8" s="46"/>
      <c r="E8" s="46">
        <f t="shared" ref="E8:E72" si="1">D8-C8</f>
        <v>0</v>
      </c>
      <c r="F8" s="106">
        <v>6.73</v>
      </c>
      <c r="G8" s="46">
        <f t="shared" si="0"/>
        <v>0</v>
      </c>
      <c r="H8" s="9"/>
      <c r="I8" s="46"/>
      <c r="J8" s="45"/>
      <c r="K8" s="46">
        <f>апр.25!K8+H8-G8</f>
        <v>-5397.0599999999995</v>
      </c>
    </row>
    <row r="9" spans="1:12">
      <c r="A9" s="19"/>
      <c r="B9" s="77">
        <v>2</v>
      </c>
      <c r="C9" s="46"/>
      <c r="D9" s="46"/>
      <c r="E9" s="46">
        <f t="shared" si="1"/>
        <v>0</v>
      </c>
      <c r="F9" s="106">
        <v>6.73</v>
      </c>
      <c r="G9" s="46">
        <f t="shared" si="0"/>
        <v>0</v>
      </c>
      <c r="H9" s="9"/>
      <c r="I9" s="46"/>
      <c r="J9" s="45"/>
      <c r="K9" s="46">
        <f>апр.25!K9+H9-G9</f>
        <v>-3019.96</v>
      </c>
    </row>
    <row r="10" spans="1:12" ht="15" customHeight="1">
      <c r="A10" s="11"/>
      <c r="B10" s="77">
        <v>3</v>
      </c>
      <c r="C10" s="46"/>
      <c r="D10" s="46"/>
      <c r="E10" s="46">
        <f t="shared" si="1"/>
        <v>0</v>
      </c>
      <c r="F10" s="106">
        <v>6.73</v>
      </c>
      <c r="G10" s="46">
        <f t="shared" si="0"/>
        <v>0</v>
      </c>
      <c r="H10" s="9"/>
      <c r="I10" s="46"/>
      <c r="J10" s="45"/>
      <c r="K10" s="46">
        <f>апр.25!K10+H10-G10</f>
        <v>-2902.6800000000003</v>
      </c>
      <c r="L10" s="1"/>
    </row>
    <row r="11" spans="1:12">
      <c r="A11" s="11"/>
      <c r="B11" s="77">
        <v>4</v>
      </c>
      <c r="C11" s="46"/>
      <c r="D11" s="46"/>
      <c r="E11" s="46">
        <f t="shared" si="1"/>
        <v>0</v>
      </c>
      <c r="F11" s="90">
        <v>4.71</v>
      </c>
      <c r="G11" s="46">
        <f t="shared" si="0"/>
        <v>0</v>
      </c>
      <c r="H11" s="9"/>
      <c r="I11" s="46"/>
      <c r="J11" s="45"/>
      <c r="K11" s="46">
        <f>апр.25!K11+H11-G11</f>
        <v>0</v>
      </c>
    </row>
    <row r="12" spans="1:12">
      <c r="A12" s="11"/>
      <c r="B12" s="77">
        <v>5</v>
      </c>
      <c r="C12" s="46"/>
      <c r="D12" s="46"/>
      <c r="E12" s="46">
        <f t="shared" si="1"/>
        <v>0</v>
      </c>
      <c r="F12" s="106">
        <v>6.73</v>
      </c>
      <c r="G12" s="46">
        <f t="shared" si="0"/>
        <v>0</v>
      </c>
      <c r="H12" s="9"/>
      <c r="I12" s="46"/>
      <c r="J12" s="45"/>
      <c r="K12" s="46">
        <f>апр.25!K12+H12-G12</f>
        <v>0</v>
      </c>
    </row>
    <row r="13" spans="1:12">
      <c r="A13" s="11"/>
      <c r="B13" s="77">
        <v>6</v>
      </c>
      <c r="C13" s="46"/>
      <c r="D13" s="46"/>
      <c r="E13" s="46">
        <f t="shared" si="1"/>
        <v>0</v>
      </c>
      <c r="F13" s="106">
        <v>6.73</v>
      </c>
      <c r="G13" s="46">
        <f t="shared" si="0"/>
        <v>0</v>
      </c>
      <c r="H13" s="9"/>
      <c r="I13" s="46"/>
      <c r="J13" s="45"/>
      <c r="K13" s="46">
        <f>апр.25!K13+H13-G13</f>
        <v>0</v>
      </c>
    </row>
    <row r="14" spans="1:12">
      <c r="A14" s="99"/>
      <c r="B14" s="77">
        <v>7</v>
      </c>
      <c r="C14" s="46"/>
      <c r="D14" s="46"/>
      <c r="E14" s="46">
        <f t="shared" si="1"/>
        <v>0</v>
      </c>
      <c r="F14" s="106">
        <v>6.73</v>
      </c>
      <c r="G14" s="46">
        <f t="shared" si="0"/>
        <v>0</v>
      </c>
      <c r="H14" s="9"/>
      <c r="I14" s="46"/>
      <c r="J14" s="45"/>
      <c r="K14" s="46">
        <f>апр.25!K14+H14-G14</f>
        <v>0</v>
      </c>
    </row>
    <row r="15" spans="1:12">
      <c r="A15" s="99"/>
      <c r="B15" s="77">
        <v>8</v>
      </c>
      <c r="C15" s="46"/>
      <c r="D15" s="46"/>
      <c r="E15" s="46">
        <f t="shared" si="1"/>
        <v>0</v>
      </c>
      <c r="F15" s="106">
        <v>6.73</v>
      </c>
      <c r="G15" s="46">
        <f t="shared" si="0"/>
        <v>0</v>
      </c>
      <c r="H15" s="9"/>
      <c r="I15" s="46"/>
      <c r="J15" s="45"/>
      <c r="K15" s="46">
        <f>апр.25!K15+H15-G15</f>
        <v>-109.95</v>
      </c>
    </row>
    <row r="16" spans="1:12">
      <c r="A16" s="99"/>
      <c r="B16" s="77">
        <v>9</v>
      </c>
      <c r="C16" s="46"/>
      <c r="D16" s="46"/>
      <c r="E16" s="46">
        <f t="shared" si="1"/>
        <v>0</v>
      </c>
      <c r="F16" s="106">
        <v>6.73</v>
      </c>
      <c r="G16" s="46">
        <f t="shared" si="0"/>
        <v>0</v>
      </c>
      <c r="H16" s="9"/>
      <c r="I16" s="46"/>
      <c r="J16" s="45"/>
      <c r="K16" s="46">
        <f>апр.25!K16+H16-G16</f>
        <v>0</v>
      </c>
    </row>
    <row r="17" spans="1:11">
      <c r="A17" s="11"/>
      <c r="B17" s="77">
        <v>10</v>
      </c>
      <c r="C17" s="46"/>
      <c r="D17" s="46"/>
      <c r="E17" s="46">
        <f t="shared" si="1"/>
        <v>0</v>
      </c>
      <c r="F17" s="106">
        <v>6.73</v>
      </c>
      <c r="G17" s="46">
        <f t="shared" si="0"/>
        <v>0</v>
      </c>
      <c r="H17" s="9"/>
      <c r="I17" s="46"/>
      <c r="J17" s="45"/>
      <c r="K17" s="46">
        <f>апр.25!K17+H17-G17</f>
        <v>0</v>
      </c>
    </row>
    <row r="18" spans="1:11">
      <c r="A18" s="99"/>
      <c r="B18" s="77">
        <v>11</v>
      </c>
      <c r="C18" s="46"/>
      <c r="D18" s="46"/>
      <c r="E18" s="46">
        <f t="shared" si="1"/>
        <v>0</v>
      </c>
      <c r="F18" s="106">
        <v>6.73</v>
      </c>
      <c r="G18" s="46">
        <f t="shared" si="0"/>
        <v>0</v>
      </c>
      <c r="H18" s="9"/>
      <c r="I18" s="46"/>
      <c r="J18" s="45"/>
      <c r="K18" s="46">
        <f>апр.25!K18+H18-G18</f>
        <v>0</v>
      </c>
    </row>
    <row r="19" spans="1:11">
      <c r="A19" s="99"/>
      <c r="B19" s="77">
        <v>12</v>
      </c>
      <c r="C19" s="46"/>
      <c r="D19" s="46"/>
      <c r="E19" s="46">
        <f t="shared" si="1"/>
        <v>0</v>
      </c>
      <c r="F19" s="90">
        <v>0</v>
      </c>
      <c r="G19" s="46">
        <f t="shared" si="0"/>
        <v>0</v>
      </c>
      <c r="H19" s="9"/>
      <c r="I19" s="46"/>
      <c r="J19" s="45"/>
      <c r="K19" s="46">
        <f>апр.25!K19+H19-G19</f>
        <v>0</v>
      </c>
    </row>
    <row r="20" spans="1:11">
      <c r="A20" s="11"/>
      <c r="B20" s="77">
        <v>13</v>
      </c>
      <c r="C20" s="46"/>
      <c r="D20" s="46"/>
      <c r="E20" s="46">
        <f t="shared" si="1"/>
        <v>0</v>
      </c>
      <c r="F20" s="106">
        <v>6.73</v>
      </c>
      <c r="G20" s="46">
        <f t="shared" si="0"/>
        <v>0</v>
      </c>
      <c r="H20" s="9"/>
      <c r="I20" s="46"/>
      <c r="J20" s="45"/>
      <c r="K20" s="46">
        <f>апр.25!K20+H20-G20</f>
        <v>-7388.64</v>
      </c>
    </row>
    <row r="21" spans="1:11">
      <c r="A21" s="19"/>
      <c r="B21" s="77">
        <v>14</v>
      </c>
      <c r="C21" s="46"/>
      <c r="D21" s="46"/>
      <c r="E21" s="46">
        <f t="shared" si="1"/>
        <v>0</v>
      </c>
      <c r="F21" s="106">
        <v>6.73</v>
      </c>
      <c r="G21" s="46">
        <f t="shared" si="0"/>
        <v>0</v>
      </c>
      <c r="H21" s="9"/>
      <c r="I21" s="46"/>
      <c r="J21" s="45"/>
      <c r="K21" s="46">
        <f>апр.25!K21+H21-G21</f>
        <v>-1737.21</v>
      </c>
    </row>
    <row r="22" spans="1:11">
      <c r="A22" s="11"/>
      <c r="B22" s="77">
        <v>15</v>
      </c>
      <c r="C22" s="46"/>
      <c r="D22" s="46"/>
      <c r="E22" s="46">
        <f t="shared" si="1"/>
        <v>0</v>
      </c>
      <c r="F22" s="90">
        <v>4.71</v>
      </c>
      <c r="G22" s="46">
        <f t="shared" si="0"/>
        <v>0</v>
      </c>
      <c r="H22" s="9"/>
      <c r="I22" s="46"/>
      <c r="J22" s="45"/>
      <c r="K22" s="46">
        <f>апр.25!K22+H22-G22</f>
        <v>-18755.28</v>
      </c>
    </row>
    <row r="23" spans="1:11">
      <c r="A23" s="99"/>
      <c r="B23" s="77">
        <v>16</v>
      </c>
      <c r="C23" s="46"/>
      <c r="D23" s="46"/>
      <c r="E23" s="46">
        <f t="shared" si="1"/>
        <v>0</v>
      </c>
      <c r="F23" s="106">
        <v>6.73</v>
      </c>
      <c r="G23" s="46">
        <f t="shared" si="0"/>
        <v>0</v>
      </c>
      <c r="H23" s="9"/>
      <c r="I23" s="46"/>
      <c r="J23" s="45"/>
      <c r="K23" s="46">
        <f>апр.25!K23+H23-G23</f>
        <v>-7.33</v>
      </c>
    </row>
    <row r="24" spans="1:11">
      <c r="A24" s="99"/>
      <c r="B24" s="77">
        <v>17</v>
      </c>
      <c r="C24" s="46"/>
      <c r="D24" s="46"/>
      <c r="E24" s="46">
        <f t="shared" si="1"/>
        <v>0</v>
      </c>
      <c r="F24" s="90">
        <v>4.71</v>
      </c>
      <c r="G24" s="46">
        <f t="shared" si="0"/>
        <v>0</v>
      </c>
      <c r="H24" s="9"/>
      <c r="I24" s="46"/>
      <c r="J24" s="45"/>
      <c r="K24" s="46">
        <f>апр.25!K24+H24-G24</f>
        <v>0</v>
      </c>
    </row>
    <row r="25" spans="1:11">
      <c r="A25" s="11"/>
      <c r="B25" s="77">
        <v>18</v>
      </c>
      <c r="C25" s="46"/>
      <c r="D25" s="46"/>
      <c r="E25" s="46">
        <f t="shared" si="1"/>
        <v>0</v>
      </c>
      <c r="F25" s="90">
        <v>4.71</v>
      </c>
      <c r="G25" s="46">
        <f t="shared" si="0"/>
        <v>0</v>
      </c>
      <c r="H25" s="9"/>
      <c r="I25" s="46"/>
      <c r="J25" s="45"/>
      <c r="K25" s="46">
        <f>апр.25!K25+H25-G25</f>
        <v>0</v>
      </c>
    </row>
    <row r="26" spans="1:11">
      <c r="A26" s="11"/>
      <c r="B26" s="77">
        <v>19</v>
      </c>
      <c r="C26" s="46"/>
      <c r="D26" s="46"/>
      <c r="E26" s="46">
        <f t="shared" si="1"/>
        <v>0</v>
      </c>
      <c r="F26" s="90">
        <v>4.71</v>
      </c>
      <c r="G26" s="46">
        <f t="shared" si="0"/>
        <v>0</v>
      </c>
      <c r="H26" s="9"/>
      <c r="I26" s="46"/>
      <c r="J26" s="45"/>
      <c r="K26" s="46">
        <f>апр.25!K26+H26-G26</f>
        <v>-1617.1399999999999</v>
      </c>
    </row>
    <row r="27" spans="1:11">
      <c r="A27" s="99"/>
      <c r="B27" s="77">
        <v>20</v>
      </c>
      <c r="C27" s="46"/>
      <c r="D27" s="46"/>
      <c r="E27" s="46">
        <f t="shared" si="1"/>
        <v>0</v>
      </c>
      <c r="F27" s="106">
        <v>6.73</v>
      </c>
      <c r="G27" s="46">
        <f t="shared" si="0"/>
        <v>0</v>
      </c>
      <c r="H27" s="9"/>
      <c r="I27" s="46"/>
      <c r="J27" s="45"/>
      <c r="K27" s="46">
        <f>апр.25!K27+H27-G27</f>
        <v>0</v>
      </c>
    </row>
    <row r="28" spans="1:11">
      <c r="A28" s="99"/>
      <c r="B28" s="77">
        <v>21</v>
      </c>
      <c r="C28" s="46"/>
      <c r="D28" s="46"/>
      <c r="E28" s="46">
        <f t="shared" si="1"/>
        <v>0</v>
      </c>
      <c r="F28" s="90">
        <v>0</v>
      </c>
      <c r="G28" s="46">
        <f t="shared" si="0"/>
        <v>0</v>
      </c>
      <c r="H28" s="9"/>
      <c r="I28" s="46"/>
      <c r="J28" s="45"/>
      <c r="K28" s="46">
        <f>апр.25!K28+H28-G28</f>
        <v>0</v>
      </c>
    </row>
    <row r="29" spans="1:11">
      <c r="A29" s="99"/>
      <c r="B29" s="77">
        <v>22</v>
      </c>
      <c r="C29" s="46"/>
      <c r="D29" s="46"/>
      <c r="E29" s="46">
        <f t="shared" si="1"/>
        <v>0</v>
      </c>
      <c r="F29" s="90">
        <v>0</v>
      </c>
      <c r="G29" s="46">
        <f t="shared" si="0"/>
        <v>0</v>
      </c>
      <c r="H29" s="9"/>
      <c r="I29" s="46"/>
      <c r="J29" s="45"/>
      <c r="K29" s="46">
        <f>апр.25!K29+H29-G29</f>
        <v>0</v>
      </c>
    </row>
    <row r="30" spans="1:11">
      <c r="A30" s="11"/>
      <c r="B30" s="77">
        <v>23</v>
      </c>
      <c r="C30" s="46"/>
      <c r="D30" s="46"/>
      <c r="E30" s="46">
        <f t="shared" si="1"/>
        <v>0</v>
      </c>
      <c r="F30" s="90">
        <v>4.71</v>
      </c>
      <c r="G30" s="46">
        <f t="shared" si="0"/>
        <v>0</v>
      </c>
      <c r="H30" s="9"/>
      <c r="I30" s="46"/>
      <c r="J30" s="45"/>
      <c r="K30" s="46">
        <f>апр.25!K30+H30-G30</f>
        <v>-8139.3199999999988</v>
      </c>
    </row>
    <row r="31" spans="1:11">
      <c r="A31" s="11"/>
      <c r="B31" s="77">
        <v>24</v>
      </c>
      <c r="C31" s="46"/>
      <c r="D31" s="46"/>
      <c r="E31" s="46">
        <f t="shared" si="1"/>
        <v>0</v>
      </c>
      <c r="F31" s="106">
        <v>6.73</v>
      </c>
      <c r="G31" s="46">
        <f t="shared" si="0"/>
        <v>0</v>
      </c>
      <c r="H31" s="9"/>
      <c r="I31" s="46"/>
      <c r="J31" s="45"/>
      <c r="K31" s="46">
        <f>апр.25!K31+H31-G31</f>
        <v>-212.57</v>
      </c>
    </row>
    <row r="32" spans="1:11">
      <c r="A32" s="11"/>
      <c r="B32" s="77">
        <v>25</v>
      </c>
      <c r="C32" s="46"/>
      <c r="D32" s="46"/>
      <c r="E32" s="46">
        <f t="shared" si="1"/>
        <v>0</v>
      </c>
      <c r="F32" s="106">
        <v>6.73</v>
      </c>
      <c r="G32" s="46">
        <f t="shared" si="0"/>
        <v>0</v>
      </c>
      <c r="H32" s="9"/>
      <c r="I32" s="46"/>
      <c r="J32" s="45"/>
      <c r="K32" s="46">
        <f>апр.25!K32+H32-G32</f>
        <v>-109.95</v>
      </c>
    </row>
    <row r="33" spans="1:11">
      <c r="A33" s="11"/>
      <c r="B33" s="77">
        <v>26</v>
      </c>
      <c r="C33" s="46"/>
      <c r="D33" s="46"/>
      <c r="E33" s="46">
        <f t="shared" si="1"/>
        <v>0</v>
      </c>
      <c r="F33" s="106">
        <v>6.73</v>
      </c>
      <c r="G33" s="46">
        <f t="shared" si="0"/>
        <v>0</v>
      </c>
      <c r="H33" s="9"/>
      <c r="I33" s="46"/>
      <c r="J33" s="45"/>
      <c r="K33" s="46">
        <f>апр.25!K33+H33-G33</f>
        <v>0</v>
      </c>
    </row>
    <row r="34" spans="1:11">
      <c r="A34" s="11"/>
      <c r="B34" s="77">
        <v>27</v>
      </c>
      <c r="C34" s="46"/>
      <c r="D34" s="46"/>
      <c r="E34" s="46">
        <f t="shared" si="1"/>
        <v>0</v>
      </c>
      <c r="F34" s="90">
        <v>4.71</v>
      </c>
      <c r="G34" s="46">
        <f t="shared" si="0"/>
        <v>0</v>
      </c>
      <c r="H34" s="9"/>
      <c r="I34" s="46"/>
      <c r="J34" s="45"/>
      <c r="K34" s="46">
        <f>апр.25!K34+H34-G34</f>
        <v>-13702.23</v>
      </c>
    </row>
    <row r="35" spans="1:11">
      <c r="A35" s="11"/>
      <c r="B35" s="77">
        <v>28</v>
      </c>
      <c r="C35" s="46"/>
      <c r="D35" s="46"/>
      <c r="E35" s="46">
        <f t="shared" si="1"/>
        <v>0</v>
      </c>
      <c r="F35" s="90">
        <v>4.71</v>
      </c>
      <c r="G35" s="46">
        <f t="shared" si="0"/>
        <v>0</v>
      </c>
      <c r="H35" s="9"/>
      <c r="I35" s="46"/>
      <c r="J35" s="45"/>
      <c r="K35" s="46">
        <f>апр.25!K35+H35-G35</f>
        <v>-4472.37</v>
      </c>
    </row>
    <row r="36" spans="1:11">
      <c r="A36" s="11"/>
      <c r="B36" s="77">
        <v>29</v>
      </c>
      <c r="C36" s="46"/>
      <c r="D36" s="46"/>
      <c r="E36" s="46">
        <f t="shared" si="1"/>
        <v>0</v>
      </c>
      <c r="F36" s="106">
        <v>0</v>
      </c>
      <c r="G36" s="46">
        <f t="shared" si="0"/>
        <v>0</v>
      </c>
      <c r="H36" s="9"/>
      <c r="I36" s="46"/>
      <c r="J36" s="45"/>
      <c r="K36" s="46">
        <f>апр.25!K36+H36-G36</f>
        <v>0</v>
      </c>
    </row>
    <row r="37" spans="1:11">
      <c r="A37" s="11"/>
      <c r="B37" s="77">
        <v>30</v>
      </c>
      <c r="C37" s="46"/>
      <c r="D37" s="46"/>
      <c r="E37" s="46">
        <f t="shared" si="1"/>
        <v>0</v>
      </c>
      <c r="F37" s="106">
        <v>6.73</v>
      </c>
      <c r="G37" s="46">
        <f t="shared" si="0"/>
        <v>0</v>
      </c>
      <c r="H37" s="9"/>
      <c r="I37" s="46"/>
      <c r="J37" s="45"/>
      <c r="K37" s="46">
        <f>апр.25!K37+H37-G37</f>
        <v>896.31999999999994</v>
      </c>
    </row>
    <row r="38" spans="1:11">
      <c r="A38" s="11"/>
      <c r="B38" s="18">
        <v>31</v>
      </c>
      <c r="C38" s="46"/>
      <c r="D38" s="46"/>
      <c r="E38" s="46">
        <f t="shared" si="1"/>
        <v>0</v>
      </c>
      <c r="F38" s="106">
        <v>6.73</v>
      </c>
      <c r="G38" s="46">
        <f t="shared" si="0"/>
        <v>0</v>
      </c>
      <c r="H38" s="9"/>
      <c r="I38" s="46"/>
      <c r="J38" s="45"/>
      <c r="K38" s="46">
        <f>апр.25!K38+H38-G38</f>
        <v>-7366.65</v>
      </c>
    </row>
    <row r="39" spans="1:11">
      <c r="A39" s="11"/>
      <c r="B39" s="77">
        <v>32</v>
      </c>
      <c r="C39" s="46"/>
      <c r="D39" s="46"/>
      <c r="E39" s="46">
        <f t="shared" si="1"/>
        <v>0</v>
      </c>
      <c r="F39" s="106">
        <v>6.73</v>
      </c>
      <c r="G39" s="46">
        <f t="shared" si="0"/>
        <v>0</v>
      </c>
      <c r="H39" s="9"/>
      <c r="I39" s="46"/>
      <c r="J39" s="45"/>
      <c r="K39" s="46">
        <f>апр.25!K39+H39-G39</f>
        <v>0</v>
      </c>
    </row>
    <row r="40" spans="1:11">
      <c r="A40" s="11"/>
      <c r="B40" s="77">
        <v>33</v>
      </c>
      <c r="C40" s="46"/>
      <c r="D40" s="46"/>
      <c r="E40" s="46">
        <f t="shared" si="1"/>
        <v>0</v>
      </c>
      <c r="F40" s="90">
        <v>4.71</v>
      </c>
      <c r="G40" s="46">
        <f t="shared" si="0"/>
        <v>0</v>
      </c>
      <c r="H40" s="9"/>
      <c r="I40" s="46"/>
      <c r="J40" s="45"/>
      <c r="K40" s="46">
        <f>апр.25!K40+H40-G40</f>
        <v>-16486.189999999999</v>
      </c>
    </row>
    <row r="41" spans="1:11">
      <c r="A41" s="11"/>
      <c r="B41" s="77">
        <v>34</v>
      </c>
      <c r="C41" s="46"/>
      <c r="D41" s="46"/>
      <c r="E41" s="46">
        <f t="shared" si="1"/>
        <v>0</v>
      </c>
      <c r="F41" s="106">
        <v>6.73</v>
      </c>
      <c r="G41" s="46">
        <f t="shared" si="0"/>
        <v>0</v>
      </c>
      <c r="H41" s="9"/>
      <c r="I41" s="46"/>
      <c r="J41" s="45"/>
      <c r="K41" s="46">
        <f>апр.25!K41+H41-G41</f>
        <v>0</v>
      </c>
    </row>
    <row r="42" spans="1:11">
      <c r="A42" s="11"/>
      <c r="B42" s="77">
        <v>35</v>
      </c>
      <c r="C42" s="46"/>
      <c r="D42" s="46"/>
      <c r="E42" s="46">
        <f t="shared" si="1"/>
        <v>0</v>
      </c>
      <c r="F42" s="90">
        <v>4.71</v>
      </c>
      <c r="G42" s="46">
        <f t="shared" si="0"/>
        <v>0</v>
      </c>
      <c r="H42" s="9"/>
      <c r="I42" s="46"/>
      <c r="J42" s="45"/>
      <c r="K42" s="46">
        <f>апр.25!K42+H42-G42</f>
        <v>0</v>
      </c>
    </row>
    <row r="43" spans="1:11">
      <c r="A43" s="11"/>
      <c r="B43" s="77">
        <v>36</v>
      </c>
      <c r="C43" s="46"/>
      <c r="D43" s="46"/>
      <c r="E43" s="46">
        <f t="shared" si="1"/>
        <v>0</v>
      </c>
      <c r="F43" s="90">
        <v>4.71</v>
      </c>
      <c r="G43" s="46">
        <f t="shared" si="0"/>
        <v>0</v>
      </c>
      <c r="H43" s="9"/>
      <c r="I43" s="46"/>
      <c r="J43" s="45"/>
      <c r="K43" s="46">
        <f>апр.25!K43+H43-G43</f>
        <v>-11091.060000000001</v>
      </c>
    </row>
    <row r="44" spans="1:11">
      <c r="A44" s="11"/>
      <c r="B44" s="77">
        <v>37</v>
      </c>
      <c r="C44" s="46"/>
      <c r="D44" s="46"/>
      <c r="E44" s="46">
        <f t="shared" si="1"/>
        <v>0</v>
      </c>
      <c r="F44" s="90">
        <v>4.71</v>
      </c>
      <c r="G44" s="46">
        <f t="shared" si="0"/>
        <v>0</v>
      </c>
      <c r="H44" s="9"/>
      <c r="I44" s="46"/>
      <c r="J44" s="45"/>
      <c r="K44" s="46">
        <f>апр.25!K44+H44-G44</f>
        <v>-3124.5199999999995</v>
      </c>
    </row>
    <row r="45" spans="1:11">
      <c r="A45" s="11"/>
      <c r="B45" s="77">
        <v>38.39</v>
      </c>
      <c r="C45" s="46"/>
      <c r="D45" s="46"/>
      <c r="E45" s="46">
        <f t="shared" si="1"/>
        <v>0</v>
      </c>
      <c r="F45" s="106">
        <v>6.73</v>
      </c>
      <c r="G45" s="46">
        <f t="shared" si="0"/>
        <v>0</v>
      </c>
      <c r="H45" s="9"/>
      <c r="I45" s="46"/>
      <c r="J45" s="45"/>
      <c r="K45" s="46">
        <f>апр.25!K45+H45-G45</f>
        <v>0</v>
      </c>
    </row>
    <row r="46" spans="1:11">
      <c r="A46" s="11"/>
      <c r="B46" s="77">
        <v>40</v>
      </c>
      <c r="C46" s="46"/>
      <c r="D46" s="46"/>
      <c r="E46" s="46">
        <f t="shared" si="1"/>
        <v>0</v>
      </c>
      <c r="F46" s="90">
        <v>0</v>
      </c>
      <c r="G46" s="46">
        <f t="shared" si="0"/>
        <v>0</v>
      </c>
      <c r="H46" s="9"/>
      <c r="I46" s="46"/>
      <c r="J46" s="45"/>
      <c r="K46" s="46">
        <f>апр.25!K46+H46-G46</f>
        <v>0</v>
      </c>
    </row>
    <row r="47" spans="1:11">
      <c r="A47" s="11"/>
      <c r="B47" s="77">
        <v>41</v>
      </c>
      <c r="C47" s="46"/>
      <c r="D47" s="46"/>
      <c r="E47" s="46">
        <f t="shared" si="1"/>
        <v>0</v>
      </c>
      <c r="F47" s="106">
        <v>6.73</v>
      </c>
      <c r="G47" s="46">
        <f t="shared" si="0"/>
        <v>0</v>
      </c>
      <c r="H47" s="9"/>
      <c r="I47" s="46"/>
      <c r="J47" s="45"/>
      <c r="K47" s="46">
        <f>апр.25!K47+H47-G47</f>
        <v>-32209.690000000002</v>
      </c>
    </row>
    <row r="48" spans="1:11">
      <c r="A48" s="11"/>
      <c r="B48" s="77">
        <v>42</v>
      </c>
      <c r="C48" s="46"/>
      <c r="D48" s="46"/>
      <c r="E48" s="46">
        <f t="shared" si="1"/>
        <v>0</v>
      </c>
      <c r="F48" s="90">
        <v>0</v>
      </c>
      <c r="G48" s="46">
        <f t="shared" si="0"/>
        <v>0</v>
      </c>
      <c r="H48" s="9"/>
      <c r="I48" s="46"/>
      <c r="J48" s="45"/>
      <c r="K48" s="46">
        <f>апр.25!K48+H48-G48</f>
        <v>0</v>
      </c>
    </row>
    <row r="49" spans="1:11">
      <c r="A49" s="11"/>
      <c r="B49" s="77">
        <v>43</v>
      </c>
      <c r="C49" s="46"/>
      <c r="D49" s="46"/>
      <c r="E49" s="46">
        <f t="shared" si="1"/>
        <v>0</v>
      </c>
      <c r="F49" s="90">
        <v>4.71</v>
      </c>
      <c r="G49" s="46">
        <f t="shared" si="0"/>
        <v>0</v>
      </c>
      <c r="H49" s="9"/>
      <c r="I49" s="46"/>
      <c r="J49" s="45"/>
      <c r="K49" s="46">
        <f>апр.25!K49+H49-G49</f>
        <v>-5848.2</v>
      </c>
    </row>
    <row r="50" spans="1:11">
      <c r="A50" s="11"/>
      <c r="B50" s="77">
        <v>44</v>
      </c>
      <c r="C50" s="46"/>
      <c r="D50" s="46"/>
      <c r="E50" s="46">
        <f t="shared" si="1"/>
        <v>0</v>
      </c>
      <c r="F50" s="106">
        <v>6.73</v>
      </c>
      <c r="G50" s="46">
        <f t="shared" si="0"/>
        <v>0</v>
      </c>
      <c r="H50" s="9"/>
      <c r="I50" s="46"/>
      <c r="J50" s="45"/>
      <c r="K50" s="46">
        <f>апр.25!K50+H50-G50</f>
        <v>0</v>
      </c>
    </row>
    <row r="51" spans="1:11">
      <c r="A51" s="11"/>
      <c r="B51" s="77">
        <v>45</v>
      </c>
      <c r="C51" s="46"/>
      <c r="D51" s="46"/>
      <c r="E51" s="46">
        <f t="shared" si="1"/>
        <v>0</v>
      </c>
      <c r="F51" s="106">
        <v>6.73</v>
      </c>
      <c r="G51" s="46">
        <f t="shared" si="0"/>
        <v>0</v>
      </c>
      <c r="H51" s="9"/>
      <c r="I51" s="46"/>
      <c r="J51" s="45"/>
      <c r="K51" s="46">
        <f>апр.25!K51+H51-G51</f>
        <v>0</v>
      </c>
    </row>
    <row r="52" spans="1:11">
      <c r="A52" s="11"/>
      <c r="B52" s="77">
        <v>46</v>
      </c>
      <c r="C52" s="46"/>
      <c r="D52" s="46"/>
      <c r="E52" s="46">
        <f t="shared" si="1"/>
        <v>0</v>
      </c>
      <c r="F52" s="106">
        <v>6.73</v>
      </c>
      <c r="G52" s="46">
        <f t="shared" si="0"/>
        <v>0</v>
      </c>
      <c r="H52" s="9"/>
      <c r="I52" s="46"/>
      <c r="J52" s="45"/>
      <c r="K52" s="46">
        <f>апр.25!K52+H52-G52</f>
        <v>-42198.81</v>
      </c>
    </row>
    <row r="53" spans="1:11">
      <c r="A53" s="11"/>
      <c r="B53" s="77">
        <v>47</v>
      </c>
      <c r="C53" s="46"/>
      <c r="D53" s="46"/>
      <c r="E53" s="46">
        <f t="shared" si="1"/>
        <v>0</v>
      </c>
      <c r="F53" s="106">
        <v>6.73</v>
      </c>
      <c r="G53" s="46">
        <f t="shared" si="0"/>
        <v>0</v>
      </c>
      <c r="H53" s="9"/>
      <c r="I53" s="46"/>
      <c r="J53" s="45"/>
      <c r="K53" s="46">
        <f>апр.25!K53+H53-G53</f>
        <v>0</v>
      </c>
    </row>
    <row r="54" spans="1:11">
      <c r="A54" s="11"/>
      <c r="B54" s="77">
        <v>48</v>
      </c>
      <c r="C54" s="46"/>
      <c r="D54" s="46"/>
      <c r="E54" s="46">
        <f t="shared" si="1"/>
        <v>0</v>
      </c>
      <c r="F54" s="106">
        <v>6.73</v>
      </c>
      <c r="G54" s="46">
        <f t="shared" si="0"/>
        <v>0</v>
      </c>
      <c r="H54" s="9"/>
      <c r="I54" s="46"/>
      <c r="J54" s="45"/>
      <c r="K54" s="46">
        <f>апр.25!K54+H54-G54</f>
        <v>-2712.1000000000004</v>
      </c>
    </row>
    <row r="55" spans="1:11">
      <c r="A55" s="99"/>
      <c r="B55" s="77">
        <v>49</v>
      </c>
      <c r="C55" s="46"/>
      <c r="D55" s="46"/>
      <c r="E55" s="46">
        <f t="shared" si="1"/>
        <v>0</v>
      </c>
      <c r="F55" s="90">
        <v>0</v>
      </c>
      <c r="G55" s="46">
        <f t="shared" si="0"/>
        <v>0</v>
      </c>
      <c r="H55" s="9"/>
      <c r="I55" s="46"/>
      <c r="J55" s="45"/>
      <c r="K55" s="46">
        <f>апр.25!K55+H55-G55</f>
        <v>0</v>
      </c>
    </row>
    <row r="56" spans="1:11">
      <c r="A56" s="11"/>
      <c r="B56" s="77">
        <v>50</v>
      </c>
      <c r="C56" s="46"/>
      <c r="D56" s="46"/>
      <c r="E56" s="46">
        <f t="shared" si="1"/>
        <v>0</v>
      </c>
      <c r="F56" s="106">
        <v>6.73</v>
      </c>
      <c r="G56" s="46">
        <f t="shared" si="0"/>
        <v>0</v>
      </c>
      <c r="H56" s="9"/>
      <c r="I56" s="46"/>
      <c r="J56" s="45"/>
      <c r="K56" s="46">
        <f>апр.25!K56+H56-G56</f>
        <v>0</v>
      </c>
    </row>
    <row r="57" spans="1:11">
      <c r="A57" s="11"/>
      <c r="B57" s="77">
        <v>51</v>
      </c>
      <c r="C57" s="46"/>
      <c r="D57" s="46"/>
      <c r="E57" s="46">
        <f t="shared" si="1"/>
        <v>0</v>
      </c>
      <c r="F57" s="90">
        <v>0</v>
      </c>
      <c r="G57" s="46">
        <f t="shared" si="0"/>
        <v>0</v>
      </c>
      <c r="H57" s="9"/>
      <c r="I57" s="46"/>
      <c r="J57" s="45"/>
      <c r="K57" s="46">
        <f>апр.25!K57+H57-G57</f>
        <v>0</v>
      </c>
    </row>
    <row r="58" spans="1:11">
      <c r="A58" s="11"/>
      <c r="B58" s="77">
        <v>52</v>
      </c>
      <c r="C58" s="46"/>
      <c r="D58" s="46"/>
      <c r="E58" s="46">
        <f t="shared" si="1"/>
        <v>0</v>
      </c>
      <c r="F58" s="90">
        <v>0</v>
      </c>
      <c r="G58" s="46">
        <f t="shared" si="0"/>
        <v>0</v>
      </c>
      <c r="H58" s="9"/>
      <c r="I58" s="46"/>
      <c r="J58" s="45"/>
      <c r="K58" s="46">
        <f>апр.25!K58+H58-G58</f>
        <v>0</v>
      </c>
    </row>
    <row r="59" spans="1:11">
      <c r="A59" s="11"/>
      <c r="B59" s="77">
        <v>53</v>
      </c>
      <c r="C59" s="46"/>
      <c r="D59" s="46"/>
      <c r="E59" s="46">
        <f t="shared" si="1"/>
        <v>0</v>
      </c>
      <c r="F59" s="106">
        <v>6.73</v>
      </c>
      <c r="G59" s="46">
        <f t="shared" si="0"/>
        <v>0</v>
      </c>
      <c r="H59" s="9"/>
      <c r="I59" s="46"/>
      <c r="J59" s="45"/>
      <c r="K59" s="46">
        <f>апр.25!K59+H59-G59</f>
        <v>-271.21000000000004</v>
      </c>
    </row>
    <row r="60" spans="1:11">
      <c r="A60" s="11"/>
      <c r="B60" s="77">
        <v>54</v>
      </c>
      <c r="C60" s="46"/>
      <c r="D60" s="46"/>
      <c r="E60" s="46">
        <f t="shared" si="1"/>
        <v>0</v>
      </c>
      <c r="F60" s="106">
        <v>6.73</v>
      </c>
      <c r="G60" s="46">
        <f t="shared" si="0"/>
        <v>0</v>
      </c>
      <c r="H60" s="9"/>
      <c r="I60" s="46"/>
      <c r="J60" s="45"/>
      <c r="K60" s="46">
        <f>апр.25!K60+H60-G60</f>
        <v>0</v>
      </c>
    </row>
    <row r="61" spans="1:11">
      <c r="A61" s="11"/>
      <c r="B61" s="77">
        <v>55</v>
      </c>
      <c r="C61" s="46"/>
      <c r="D61" s="46"/>
      <c r="E61" s="46">
        <f t="shared" si="1"/>
        <v>0</v>
      </c>
      <c r="F61" s="90">
        <v>4.71</v>
      </c>
      <c r="G61" s="46">
        <f t="shared" si="0"/>
        <v>0</v>
      </c>
      <c r="H61" s="9"/>
      <c r="I61" s="46"/>
      <c r="J61" s="45"/>
      <c r="K61" s="46">
        <f>апр.25!K61+H61-G61</f>
        <v>-22063.9</v>
      </c>
    </row>
    <row r="62" spans="1:11">
      <c r="A62" s="11"/>
      <c r="B62" s="77">
        <v>56</v>
      </c>
      <c r="C62" s="46"/>
      <c r="D62" s="46"/>
      <c r="E62" s="46">
        <f t="shared" si="1"/>
        <v>0</v>
      </c>
      <c r="F62" s="106">
        <v>6.73</v>
      </c>
      <c r="G62" s="46">
        <f t="shared" si="0"/>
        <v>0</v>
      </c>
      <c r="H62" s="9"/>
      <c r="I62" s="46"/>
      <c r="J62" s="45"/>
      <c r="K62" s="46">
        <f>апр.25!K62+H62-G62</f>
        <v>-7.33</v>
      </c>
    </row>
    <row r="63" spans="1:11">
      <c r="A63" s="11"/>
      <c r="B63" s="77">
        <v>57</v>
      </c>
      <c r="C63" s="46"/>
      <c r="D63" s="46"/>
      <c r="E63" s="46">
        <f t="shared" si="1"/>
        <v>0</v>
      </c>
      <c r="F63" s="90">
        <v>4.71</v>
      </c>
      <c r="G63" s="46">
        <f t="shared" si="0"/>
        <v>0</v>
      </c>
      <c r="H63" s="9"/>
      <c r="I63" s="46"/>
      <c r="J63" s="45"/>
      <c r="K63" s="46">
        <f>апр.25!K63+H63-G63</f>
        <v>0</v>
      </c>
    </row>
    <row r="64" spans="1:11">
      <c r="A64" s="11"/>
      <c r="B64" s="77">
        <v>58</v>
      </c>
      <c r="C64" s="46"/>
      <c r="D64" s="46"/>
      <c r="E64" s="46">
        <f t="shared" si="1"/>
        <v>0</v>
      </c>
      <c r="F64" s="106">
        <v>6.73</v>
      </c>
      <c r="G64" s="46">
        <f t="shared" si="0"/>
        <v>0</v>
      </c>
      <c r="H64" s="9"/>
      <c r="I64" s="46"/>
      <c r="J64" s="45"/>
      <c r="K64" s="46">
        <f>апр.25!K64+H64-G64</f>
        <v>0</v>
      </c>
    </row>
    <row r="65" spans="1:11">
      <c r="A65" s="11"/>
      <c r="B65" s="77">
        <v>59</v>
      </c>
      <c r="C65" s="46"/>
      <c r="D65" s="46"/>
      <c r="E65" s="46">
        <f t="shared" si="1"/>
        <v>0</v>
      </c>
      <c r="F65" s="106">
        <v>6.73</v>
      </c>
      <c r="G65" s="46">
        <f t="shared" si="0"/>
        <v>0</v>
      </c>
      <c r="H65" s="9"/>
      <c r="I65" s="46"/>
      <c r="J65" s="45"/>
      <c r="K65" s="46">
        <f>апр.25!K65+H65-G65</f>
        <v>-1577.7600000000002</v>
      </c>
    </row>
    <row r="66" spans="1:11">
      <c r="A66" s="11"/>
      <c r="B66" s="77">
        <v>60</v>
      </c>
      <c r="C66" s="46"/>
      <c r="D66" s="46"/>
      <c r="E66" s="46">
        <f t="shared" si="1"/>
        <v>0</v>
      </c>
      <c r="F66" s="90">
        <v>4.71</v>
      </c>
      <c r="G66" s="46">
        <f t="shared" si="0"/>
        <v>0</v>
      </c>
      <c r="H66" s="9"/>
      <c r="I66" s="46"/>
      <c r="J66" s="45"/>
      <c r="K66" s="46">
        <f>апр.25!K66+H66-G66</f>
        <v>-482.21</v>
      </c>
    </row>
    <row r="67" spans="1:11">
      <c r="A67" s="11"/>
      <c r="B67" s="77">
        <v>61</v>
      </c>
      <c r="C67" s="46"/>
      <c r="D67" s="46"/>
      <c r="E67" s="46">
        <f t="shared" si="1"/>
        <v>0</v>
      </c>
      <c r="F67" s="90">
        <v>0</v>
      </c>
      <c r="G67" s="46">
        <f t="shared" si="0"/>
        <v>0</v>
      </c>
      <c r="H67" s="9"/>
      <c r="I67" s="46"/>
      <c r="J67" s="45"/>
      <c r="K67" s="46">
        <f>апр.25!K67+H67-G67</f>
        <v>0</v>
      </c>
    </row>
    <row r="68" spans="1:11">
      <c r="A68" s="11"/>
      <c r="B68" s="77">
        <v>62</v>
      </c>
      <c r="C68" s="46"/>
      <c r="D68" s="46"/>
      <c r="E68" s="46">
        <f t="shared" si="1"/>
        <v>0</v>
      </c>
      <c r="F68" s="106">
        <v>6.73</v>
      </c>
      <c r="G68" s="46">
        <f t="shared" si="0"/>
        <v>0</v>
      </c>
      <c r="H68" s="9"/>
      <c r="I68" s="46"/>
      <c r="J68" s="45"/>
      <c r="K68" s="46">
        <f>апр.25!K68+H68-G68</f>
        <v>2476.6499999999996</v>
      </c>
    </row>
    <row r="69" spans="1:11">
      <c r="A69" s="11"/>
      <c r="B69" s="77">
        <v>63</v>
      </c>
      <c r="C69" s="46"/>
      <c r="D69" s="46"/>
      <c r="E69" s="46">
        <f t="shared" si="1"/>
        <v>0</v>
      </c>
      <c r="F69" s="90">
        <v>4.71</v>
      </c>
      <c r="G69" s="46">
        <f t="shared" si="0"/>
        <v>0</v>
      </c>
      <c r="H69" s="9"/>
      <c r="I69" s="46"/>
      <c r="J69" s="45"/>
      <c r="K69" s="46">
        <f>апр.25!K69+H69-G69</f>
        <v>302.04000000000008</v>
      </c>
    </row>
    <row r="70" spans="1:11">
      <c r="A70" s="11"/>
      <c r="B70" s="77">
        <v>64</v>
      </c>
      <c r="C70" s="46"/>
      <c r="D70" s="46"/>
      <c r="E70" s="46">
        <f t="shared" si="1"/>
        <v>0</v>
      </c>
      <c r="F70" s="106">
        <v>6.73</v>
      </c>
      <c r="G70" s="46">
        <f t="shared" si="0"/>
        <v>0</v>
      </c>
      <c r="H70" s="9"/>
      <c r="I70" s="46"/>
      <c r="J70" s="45"/>
      <c r="K70" s="46">
        <f>апр.25!K70+H70-G70</f>
        <v>0</v>
      </c>
    </row>
    <row r="71" spans="1:11">
      <c r="A71" s="11"/>
      <c r="B71" s="77">
        <v>65</v>
      </c>
      <c r="C71" s="46"/>
      <c r="D71" s="46"/>
      <c r="E71" s="46">
        <f t="shared" si="1"/>
        <v>0</v>
      </c>
      <c r="F71" s="90">
        <v>4.71</v>
      </c>
      <c r="G71" s="46">
        <f t="shared" si="0"/>
        <v>0</v>
      </c>
      <c r="H71" s="9"/>
      <c r="I71" s="46"/>
      <c r="J71" s="45"/>
      <c r="K71" s="46">
        <f>апр.25!K71+H71-G71</f>
        <v>-3298.59</v>
      </c>
    </row>
    <row r="72" spans="1:11">
      <c r="A72" s="11"/>
      <c r="B72" s="77">
        <v>66</v>
      </c>
      <c r="C72" s="46"/>
      <c r="D72" s="46"/>
      <c r="E72" s="46">
        <f t="shared" si="1"/>
        <v>0</v>
      </c>
      <c r="F72" s="90">
        <v>0</v>
      </c>
      <c r="G72" s="46">
        <f t="shared" ref="G72:G136" si="2">F72*E72</f>
        <v>0</v>
      </c>
      <c r="H72" s="9"/>
      <c r="I72" s="46"/>
      <c r="J72" s="45"/>
      <c r="K72" s="46">
        <f>апр.25!K72+H72-G72</f>
        <v>0</v>
      </c>
    </row>
    <row r="73" spans="1:11">
      <c r="A73" s="99"/>
      <c r="B73" s="77">
        <v>67</v>
      </c>
      <c r="C73" s="46"/>
      <c r="D73" s="46"/>
      <c r="E73" s="46">
        <f t="shared" ref="E73:E136" si="3">D73-C73</f>
        <v>0</v>
      </c>
      <c r="F73" s="90">
        <v>4.71</v>
      </c>
      <c r="G73" s="46">
        <f t="shared" si="2"/>
        <v>0</v>
      </c>
      <c r="H73" s="9"/>
      <c r="I73" s="46"/>
      <c r="J73" s="45"/>
      <c r="K73" s="46">
        <f>апр.25!K73+H73-G73</f>
        <v>-431.97999999999996</v>
      </c>
    </row>
    <row r="74" spans="1:11">
      <c r="A74" s="11"/>
      <c r="B74" s="77">
        <v>68</v>
      </c>
      <c r="C74" s="46"/>
      <c r="D74" s="46"/>
      <c r="E74" s="46">
        <f t="shared" si="3"/>
        <v>0</v>
      </c>
      <c r="F74" s="106">
        <v>6.73</v>
      </c>
      <c r="G74" s="46">
        <f t="shared" si="2"/>
        <v>0</v>
      </c>
      <c r="H74" s="9"/>
      <c r="I74" s="46"/>
      <c r="J74" s="45"/>
      <c r="K74" s="46">
        <f>апр.25!K74+H74-G74</f>
        <v>0</v>
      </c>
    </row>
    <row r="75" spans="1:11">
      <c r="A75" s="11"/>
      <c r="B75" s="77">
        <v>69</v>
      </c>
      <c r="C75" s="46"/>
      <c r="D75" s="46"/>
      <c r="E75" s="46">
        <f t="shared" si="3"/>
        <v>0</v>
      </c>
      <c r="F75" s="106">
        <v>6.73</v>
      </c>
      <c r="G75" s="46">
        <f t="shared" si="2"/>
        <v>0</v>
      </c>
      <c r="H75" s="9"/>
      <c r="I75" s="46"/>
      <c r="J75" s="45"/>
      <c r="K75" s="46">
        <f>апр.25!K75+H75-G75</f>
        <v>-7.33</v>
      </c>
    </row>
    <row r="76" spans="1:11">
      <c r="A76" s="11"/>
      <c r="B76" s="77">
        <v>70</v>
      </c>
      <c r="C76" s="46"/>
      <c r="D76" s="46"/>
      <c r="E76" s="46">
        <f t="shared" si="3"/>
        <v>0</v>
      </c>
      <c r="F76" s="106">
        <v>6.73</v>
      </c>
      <c r="G76" s="46">
        <f t="shared" si="2"/>
        <v>0</v>
      </c>
      <c r="H76" s="9"/>
      <c r="I76" s="46"/>
      <c r="J76" s="45"/>
      <c r="K76" s="46">
        <f>апр.25!K76+H76-G76</f>
        <v>-8539.4500000000007</v>
      </c>
    </row>
    <row r="77" spans="1:11">
      <c r="A77" s="11"/>
      <c r="B77" s="77">
        <v>71</v>
      </c>
      <c r="C77" s="46"/>
      <c r="D77" s="46"/>
      <c r="E77" s="46">
        <f t="shared" si="3"/>
        <v>0</v>
      </c>
      <c r="F77" s="106">
        <v>6.73</v>
      </c>
      <c r="G77" s="46">
        <f t="shared" si="2"/>
        <v>0</v>
      </c>
      <c r="H77" s="9"/>
      <c r="I77" s="46"/>
      <c r="J77" s="45"/>
      <c r="K77" s="46">
        <f>апр.25!K77+H77-G77</f>
        <v>2671.41</v>
      </c>
    </row>
    <row r="78" spans="1:11">
      <c r="A78" s="11"/>
      <c r="B78" s="77">
        <v>72</v>
      </c>
      <c r="C78" s="46"/>
      <c r="D78" s="46"/>
      <c r="E78" s="46">
        <f t="shared" si="3"/>
        <v>0</v>
      </c>
      <c r="F78" s="106">
        <v>6.73</v>
      </c>
      <c r="G78" s="46">
        <f t="shared" si="2"/>
        <v>0</v>
      </c>
      <c r="H78" s="9"/>
      <c r="I78" s="46"/>
      <c r="J78" s="45"/>
      <c r="K78" s="46">
        <f>апр.25!K78+H78-G78</f>
        <v>0</v>
      </c>
    </row>
    <row r="79" spans="1:11">
      <c r="A79" s="11"/>
      <c r="B79" s="77">
        <v>73</v>
      </c>
      <c r="C79" s="46"/>
      <c r="D79" s="46"/>
      <c r="E79" s="46">
        <f t="shared" si="3"/>
        <v>0</v>
      </c>
      <c r="F79" s="106">
        <v>6.73</v>
      </c>
      <c r="G79" s="46">
        <f t="shared" si="2"/>
        <v>0</v>
      </c>
      <c r="H79" s="9"/>
      <c r="I79" s="46"/>
      <c r="J79" s="45"/>
      <c r="K79" s="46">
        <f>апр.25!K79+H79-G79</f>
        <v>0</v>
      </c>
    </row>
    <row r="80" spans="1:11">
      <c r="A80" s="11"/>
      <c r="B80" s="77">
        <v>74</v>
      </c>
      <c r="C80" s="46"/>
      <c r="D80" s="46"/>
      <c r="E80" s="46">
        <f t="shared" si="3"/>
        <v>0</v>
      </c>
      <c r="F80" s="90">
        <v>0</v>
      </c>
      <c r="G80" s="46">
        <f t="shared" si="2"/>
        <v>0</v>
      </c>
      <c r="H80" s="9"/>
      <c r="I80" s="46"/>
      <c r="J80" s="45"/>
      <c r="K80" s="46">
        <f>апр.25!K80+H80-G80</f>
        <v>0</v>
      </c>
    </row>
    <row r="81" spans="1:11">
      <c r="A81" s="11"/>
      <c r="B81" s="77">
        <v>75</v>
      </c>
      <c r="C81" s="46"/>
      <c r="D81" s="46"/>
      <c r="E81" s="46">
        <f t="shared" si="3"/>
        <v>0</v>
      </c>
      <c r="F81" s="106">
        <v>6.17</v>
      </c>
      <c r="G81" s="46">
        <f t="shared" si="2"/>
        <v>0</v>
      </c>
      <c r="H81" s="9"/>
      <c r="I81" s="46"/>
      <c r="J81" s="45"/>
      <c r="K81" s="46">
        <f>апр.25!K81+H81-G81</f>
        <v>-124.61</v>
      </c>
    </row>
    <row r="82" spans="1:11">
      <c r="A82" s="11"/>
      <c r="B82" s="77">
        <v>76</v>
      </c>
      <c r="C82" s="46"/>
      <c r="D82" s="46"/>
      <c r="E82" s="46">
        <f t="shared" si="3"/>
        <v>0</v>
      </c>
      <c r="F82" s="90">
        <v>4.71</v>
      </c>
      <c r="G82" s="46">
        <f t="shared" si="2"/>
        <v>0</v>
      </c>
      <c r="H82" s="9"/>
      <c r="I82" s="46"/>
      <c r="J82" s="45"/>
      <c r="K82" s="46">
        <f>апр.25!K82+H82-G82</f>
        <v>-11116.72</v>
      </c>
    </row>
    <row r="83" spans="1:11">
      <c r="A83" s="11"/>
      <c r="B83" s="77">
        <v>77</v>
      </c>
      <c r="C83" s="46"/>
      <c r="D83" s="46"/>
      <c r="E83" s="46">
        <f t="shared" si="3"/>
        <v>0</v>
      </c>
      <c r="F83" s="90">
        <v>4.71</v>
      </c>
      <c r="G83" s="46">
        <f t="shared" si="2"/>
        <v>0</v>
      </c>
      <c r="H83" s="9"/>
      <c r="I83" s="46"/>
      <c r="J83" s="45"/>
      <c r="K83" s="46">
        <f>апр.25!K83+H83-G83</f>
        <v>-2114.96</v>
      </c>
    </row>
    <row r="84" spans="1:11">
      <c r="A84" s="11"/>
      <c r="B84" s="77">
        <v>78</v>
      </c>
      <c r="C84" s="46"/>
      <c r="D84" s="46"/>
      <c r="E84" s="46">
        <f t="shared" si="3"/>
        <v>0</v>
      </c>
      <c r="F84" s="106">
        <v>6.73</v>
      </c>
      <c r="G84" s="46">
        <f t="shared" si="2"/>
        <v>0</v>
      </c>
      <c r="H84" s="9"/>
      <c r="I84" s="46"/>
      <c r="J84" s="45"/>
      <c r="K84" s="46">
        <f>апр.25!K84+H84-G84</f>
        <v>0</v>
      </c>
    </row>
    <row r="85" spans="1:11">
      <c r="A85" s="11"/>
      <c r="B85" s="77">
        <v>79</v>
      </c>
      <c r="C85" s="46"/>
      <c r="D85" s="46"/>
      <c r="E85" s="46">
        <f t="shared" si="3"/>
        <v>0</v>
      </c>
      <c r="F85" s="90">
        <v>0</v>
      </c>
      <c r="G85" s="46">
        <f t="shared" si="2"/>
        <v>0</v>
      </c>
      <c r="H85" s="9"/>
      <c r="I85" s="46"/>
      <c r="J85" s="45"/>
      <c r="K85" s="46">
        <f>апр.25!K85+H85-G85</f>
        <v>0</v>
      </c>
    </row>
    <row r="86" spans="1:11">
      <c r="A86" s="99"/>
      <c r="B86" s="77">
        <v>80</v>
      </c>
      <c r="C86" s="46"/>
      <c r="D86" s="46"/>
      <c r="E86" s="46">
        <f t="shared" si="3"/>
        <v>0</v>
      </c>
      <c r="F86" s="106">
        <v>6.73</v>
      </c>
      <c r="G86" s="46">
        <f t="shared" si="2"/>
        <v>0</v>
      </c>
      <c r="H86" s="9"/>
      <c r="I86" s="46"/>
      <c r="J86" s="45"/>
      <c r="K86" s="46">
        <f>апр.25!K86+H86-G86</f>
        <v>0</v>
      </c>
    </row>
    <row r="87" spans="1:11">
      <c r="A87" s="99"/>
      <c r="B87" s="77">
        <v>81</v>
      </c>
      <c r="C87" s="46"/>
      <c r="D87" s="46"/>
      <c r="E87" s="46">
        <f t="shared" si="3"/>
        <v>0</v>
      </c>
      <c r="F87" s="106">
        <v>6.73</v>
      </c>
      <c r="G87" s="46">
        <f t="shared" si="2"/>
        <v>0</v>
      </c>
      <c r="H87" s="9"/>
      <c r="I87" s="46"/>
      <c r="J87" s="45"/>
      <c r="K87" s="46">
        <f>апр.25!K87+H87-G87</f>
        <v>-7618.35</v>
      </c>
    </row>
    <row r="88" spans="1:11">
      <c r="A88" s="11"/>
      <c r="B88" s="77">
        <v>82</v>
      </c>
      <c r="C88" s="46"/>
      <c r="D88" s="46"/>
      <c r="E88" s="46">
        <f t="shared" si="3"/>
        <v>0</v>
      </c>
      <c r="F88" s="106">
        <v>6.73</v>
      </c>
      <c r="G88" s="46">
        <f t="shared" si="2"/>
        <v>0</v>
      </c>
      <c r="H88" s="9"/>
      <c r="I88" s="46"/>
      <c r="J88" s="45"/>
      <c r="K88" s="46">
        <f>апр.25!K88+H88-G88</f>
        <v>123.51999999999998</v>
      </c>
    </row>
    <row r="89" spans="1:11">
      <c r="A89" s="11"/>
      <c r="B89" s="77">
        <v>83</v>
      </c>
      <c r="C89" s="46"/>
      <c r="D89" s="46"/>
      <c r="E89" s="46">
        <f t="shared" si="3"/>
        <v>0</v>
      </c>
      <c r="F89" s="106">
        <v>6.73</v>
      </c>
      <c r="G89" s="46">
        <f t="shared" si="2"/>
        <v>0</v>
      </c>
      <c r="H89" s="9"/>
      <c r="I89" s="46"/>
      <c r="J89" s="45"/>
      <c r="K89" s="46">
        <f>апр.25!K89+H89-G89</f>
        <v>0</v>
      </c>
    </row>
    <row r="90" spans="1:11">
      <c r="A90" s="11"/>
      <c r="B90" s="77">
        <v>84</v>
      </c>
      <c r="C90" s="46"/>
      <c r="D90" s="46"/>
      <c r="E90" s="46">
        <f t="shared" si="3"/>
        <v>0</v>
      </c>
      <c r="F90" s="106">
        <v>6.73</v>
      </c>
      <c r="G90" s="46">
        <f t="shared" si="2"/>
        <v>0</v>
      </c>
      <c r="H90" s="9"/>
      <c r="I90" s="46"/>
      <c r="J90" s="45"/>
      <c r="K90" s="46">
        <f>апр.25!K90+H90-G90</f>
        <v>0</v>
      </c>
    </row>
    <row r="91" spans="1:11">
      <c r="A91" s="11"/>
      <c r="B91" s="77">
        <v>85</v>
      </c>
      <c r="C91" s="46"/>
      <c r="D91" s="46"/>
      <c r="E91" s="46">
        <f t="shared" si="3"/>
        <v>0</v>
      </c>
      <c r="F91" s="106">
        <v>6.73</v>
      </c>
      <c r="G91" s="46">
        <f t="shared" si="2"/>
        <v>0</v>
      </c>
      <c r="H91" s="9"/>
      <c r="I91" s="46"/>
      <c r="J91" s="45"/>
      <c r="K91" s="46">
        <f>апр.25!K91+H91-G91</f>
        <v>0</v>
      </c>
    </row>
    <row r="92" spans="1:11">
      <c r="A92" s="11"/>
      <c r="B92" s="77">
        <v>86</v>
      </c>
      <c r="C92" s="46"/>
      <c r="D92" s="46"/>
      <c r="E92" s="46">
        <f t="shared" si="3"/>
        <v>0</v>
      </c>
      <c r="F92" s="102">
        <v>0</v>
      </c>
      <c r="G92" s="46">
        <f t="shared" si="2"/>
        <v>0</v>
      </c>
      <c r="H92" s="9"/>
      <c r="I92" s="46"/>
      <c r="J92" s="45"/>
      <c r="K92" s="46">
        <f>апр.25!K92+H92-G92</f>
        <v>0</v>
      </c>
    </row>
    <row r="93" spans="1:11">
      <c r="A93" s="11"/>
      <c r="B93" s="77">
        <v>87</v>
      </c>
      <c r="C93" s="46"/>
      <c r="D93" s="46"/>
      <c r="E93" s="46">
        <f t="shared" si="3"/>
        <v>0</v>
      </c>
      <c r="F93" s="106">
        <v>6.73</v>
      </c>
      <c r="G93" s="46">
        <f t="shared" si="2"/>
        <v>0</v>
      </c>
      <c r="H93" s="9"/>
      <c r="I93" s="46"/>
      <c r="J93" s="45"/>
      <c r="K93" s="46">
        <f>апр.25!K93+H93-G93</f>
        <v>-6054.58</v>
      </c>
    </row>
    <row r="94" spans="1:11">
      <c r="A94" s="11"/>
      <c r="B94" s="77">
        <v>88</v>
      </c>
      <c r="C94" s="46"/>
      <c r="D94" s="46"/>
      <c r="E94" s="46">
        <f t="shared" si="3"/>
        <v>0</v>
      </c>
      <c r="F94" s="106">
        <v>6.73</v>
      </c>
      <c r="G94" s="46">
        <f t="shared" si="2"/>
        <v>0</v>
      </c>
      <c r="H94" s="9"/>
      <c r="I94" s="46"/>
      <c r="J94" s="45"/>
      <c r="K94" s="46">
        <f>апр.25!K94+H94-G94</f>
        <v>435.70000000000073</v>
      </c>
    </row>
    <row r="95" spans="1:11">
      <c r="A95" s="11"/>
      <c r="B95" s="77">
        <v>89</v>
      </c>
      <c r="C95" s="46"/>
      <c r="D95" s="46"/>
      <c r="E95" s="46">
        <f t="shared" si="3"/>
        <v>0</v>
      </c>
      <c r="F95" s="106">
        <v>6.73</v>
      </c>
      <c r="G95" s="46">
        <f t="shared" si="2"/>
        <v>0</v>
      </c>
      <c r="H95" s="9"/>
      <c r="I95" s="46"/>
      <c r="J95" s="45"/>
      <c r="K95" s="46">
        <f>апр.25!K95+H95-G95</f>
        <v>-16705.07</v>
      </c>
    </row>
    <row r="96" spans="1:11">
      <c r="A96" s="11"/>
      <c r="B96" s="77">
        <v>90</v>
      </c>
      <c r="C96" s="46"/>
      <c r="D96" s="46"/>
      <c r="E96" s="46">
        <f t="shared" si="3"/>
        <v>0</v>
      </c>
      <c r="F96" s="106">
        <v>6.73</v>
      </c>
      <c r="G96" s="46">
        <f t="shared" si="2"/>
        <v>0</v>
      </c>
      <c r="H96" s="9"/>
      <c r="I96" s="46"/>
      <c r="J96" s="45"/>
      <c r="K96" s="46">
        <f>апр.25!K96+H96-G96</f>
        <v>0</v>
      </c>
    </row>
    <row r="97" spans="1:11">
      <c r="A97" s="11"/>
      <c r="B97" s="77">
        <v>91</v>
      </c>
      <c r="C97" s="46"/>
      <c r="D97" s="46"/>
      <c r="E97" s="46">
        <f t="shared" si="3"/>
        <v>0</v>
      </c>
      <c r="F97" s="106">
        <v>6.73</v>
      </c>
      <c r="G97" s="46">
        <f t="shared" si="2"/>
        <v>0</v>
      </c>
      <c r="H97" s="9"/>
      <c r="I97" s="46"/>
      <c r="J97" s="45"/>
      <c r="K97" s="46">
        <f>апр.25!K97+H97-G97</f>
        <v>-65.97</v>
      </c>
    </row>
    <row r="98" spans="1:11">
      <c r="A98" s="11"/>
      <c r="B98" s="77">
        <v>92</v>
      </c>
      <c r="C98" s="46"/>
      <c r="D98" s="46"/>
      <c r="E98" s="46">
        <f t="shared" si="3"/>
        <v>0</v>
      </c>
      <c r="F98" s="106">
        <v>6.73</v>
      </c>
      <c r="G98" s="46">
        <f t="shared" si="2"/>
        <v>0</v>
      </c>
      <c r="H98" s="9"/>
      <c r="I98" s="46"/>
      <c r="J98" s="45"/>
      <c r="K98" s="46">
        <f>апр.25!K98+H98-G98</f>
        <v>0</v>
      </c>
    </row>
    <row r="99" spans="1:11">
      <c r="A99" s="11"/>
      <c r="B99" s="77">
        <v>93</v>
      </c>
      <c r="C99" s="46"/>
      <c r="D99" s="46"/>
      <c r="E99" s="46">
        <f t="shared" si="3"/>
        <v>0</v>
      </c>
      <c r="F99" s="106">
        <v>6.73</v>
      </c>
      <c r="G99" s="46">
        <f t="shared" si="2"/>
        <v>0</v>
      </c>
      <c r="H99" s="9"/>
      <c r="I99" s="46"/>
      <c r="J99" s="45"/>
      <c r="K99" s="46">
        <f>апр.25!K99+H99-G99</f>
        <v>0</v>
      </c>
    </row>
    <row r="100" spans="1:11">
      <c r="A100" s="99"/>
      <c r="B100" s="77">
        <v>94</v>
      </c>
      <c r="C100" s="46"/>
      <c r="D100" s="46"/>
      <c r="E100" s="46">
        <f t="shared" si="3"/>
        <v>0</v>
      </c>
      <c r="F100" s="106">
        <v>6.73</v>
      </c>
      <c r="G100" s="46">
        <f t="shared" si="2"/>
        <v>0</v>
      </c>
      <c r="H100" s="9"/>
      <c r="I100" s="46"/>
      <c r="J100" s="45"/>
      <c r="K100" s="46">
        <f>апр.25!K100+H100-G100</f>
        <v>0</v>
      </c>
    </row>
    <row r="101" spans="1:11">
      <c r="A101" s="11"/>
      <c r="B101" s="77">
        <v>95</v>
      </c>
      <c r="C101" s="46"/>
      <c r="D101" s="46"/>
      <c r="E101" s="46">
        <f t="shared" si="3"/>
        <v>0</v>
      </c>
      <c r="F101" s="106">
        <v>6.73</v>
      </c>
      <c r="G101" s="46">
        <f t="shared" si="2"/>
        <v>0</v>
      </c>
      <c r="H101" s="9"/>
      <c r="I101" s="46"/>
      <c r="J101" s="45"/>
      <c r="K101" s="46">
        <f>апр.25!K101+H101-G101</f>
        <v>0</v>
      </c>
    </row>
    <row r="102" spans="1:11">
      <c r="A102" s="11"/>
      <c r="B102" s="77">
        <v>96</v>
      </c>
      <c r="C102" s="46"/>
      <c r="D102" s="46"/>
      <c r="E102" s="46">
        <f t="shared" si="3"/>
        <v>0</v>
      </c>
      <c r="F102" s="90">
        <v>0</v>
      </c>
      <c r="G102" s="46">
        <f t="shared" si="2"/>
        <v>0</v>
      </c>
      <c r="H102" s="9"/>
      <c r="I102" s="46"/>
      <c r="J102" s="45"/>
      <c r="K102" s="46">
        <f>апр.25!K102+H102-G102</f>
        <v>0</v>
      </c>
    </row>
    <row r="103" spans="1:11">
      <c r="A103" s="11"/>
      <c r="B103" s="77">
        <v>97</v>
      </c>
      <c r="C103" s="46"/>
      <c r="D103" s="46"/>
      <c r="E103" s="46">
        <f t="shared" si="3"/>
        <v>0</v>
      </c>
      <c r="F103" s="106">
        <v>6.73</v>
      </c>
      <c r="G103" s="46">
        <f t="shared" si="2"/>
        <v>0</v>
      </c>
      <c r="H103" s="9"/>
      <c r="I103" s="46"/>
      <c r="J103" s="45"/>
      <c r="K103" s="46">
        <f>апр.25!K103+H103-G103</f>
        <v>-7491.26</v>
      </c>
    </row>
    <row r="104" spans="1:11">
      <c r="A104" s="11"/>
      <c r="B104" s="77">
        <v>98</v>
      </c>
      <c r="C104" s="46"/>
      <c r="D104" s="46"/>
      <c r="E104" s="46">
        <f t="shared" si="3"/>
        <v>0</v>
      </c>
      <c r="F104" s="102">
        <v>4.71</v>
      </c>
      <c r="G104" s="46">
        <f t="shared" si="2"/>
        <v>0</v>
      </c>
      <c r="H104" s="9"/>
      <c r="I104" s="46"/>
      <c r="J104" s="45"/>
      <c r="K104" s="46">
        <f>апр.25!K104+H104-G104</f>
        <v>-3102.0699999999997</v>
      </c>
    </row>
    <row r="105" spans="1:11">
      <c r="A105" s="11"/>
      <c r="B105" s="77">
        <v>99</v>
      </c>
      <c r="C105" s="46"/>
      <c r="D105" s="46"/>
      <c r="E105" s="46">
        <f t="shared" si="3"/>
        <v>0</v>
      </c>
      <c r="F105" s="102">
        <v>4.71</v>
      </c>
      <c r="G105" s="46">
        <f t="shared" si="2"/>
        <v>0</v>
      </c>
      <c r="H105" s="9"/>
      <c r="I105" s="46"/>
      <c r="J105" s="45"/>
      <c r="K105" s="46">
        <f>апр.25!K105+H105-G105</f>
        <v>-4540.3</v>
      </c>
    </row>
    <row r="106" spans="1:11">
      <c r="A106" s="11"/>
      <c r="B106" s="77">
        <v>100</v>
      </c>
      <c r="C106" s="46"/>
      <c r="D106" s="46"/>
      <c r="E106" s="46">
        <f t="shared" si="3"/>
        <v>0</v>
      </c>
      <c r="F106" s="106">
        <v>6.73</v>
      </c>
      <c r="G106" s="46">
        <f t="shared" si="2"/>
        <v>0</v>
      </c>
      <c r="H106" s="9"/>
      <c r="I106" s="46"/>
      <c r="J106" s="45"/>
      <c r="K106" s="46">
        <f>апр.25!K106+H106-G106</f>
        <v>-14696.65</v>
      </c>
    </row>
    <row r="107" spans="1:11">
      <c r="A107" s="11"/>
      <c r="B107" s="77">
        <v>101</v>
      </c>
      <c r="C107" s="46"/>
      <c r="D107" s="46"/>
      <c r="E107" s="46">
        <f t="shared" si="3"/>
        <v>0</v>
      </c>
      <c r="F107" s="106">
        <v>6.73</v>
      </c>
      <c r="G107" s="46">
        <f t="shared" si="2"/>
        <v>0</v>
      </c>
      <c r="H107" s="9"/>
      <c r="I107" s="46"/>
      <c r="J107" s="45"/>
      <c r="K107" s="46">
        <f>апр.25!K107+H107-G107</f>
        <v>0</v>
      </c>
    </row>
    <row r="108" spans="1:11">
      <c r="A108" s="11"/>
      <c r="B108" s="77">
        <v>102</v>
      </c>
      <c r="C108" s="46"/>
      <c r="D108" s="46"/>
      <c r="E108" s="46">
        <f t="shared" si="3"/>
        <v>0</v>
      </c>
      <c r="F108" s="106">
        <v>6.73</v>
      </c>
      <c r="G108" s="46">
        <f t="shared" si="2"/>
        <v>0</v>
      </c>
      <c r="H108" s="9"/>
      <c r="I108" s="46"/>
      <c r="J108" s="45"/>
      <c r="K108" s="46">
        <f>апр.25!K108+H108-G108</f>
        <v>0</v>
      </c>
    </row>
    <row r="109" spans="1:11">
      <c r="A109" s="11"/>
      <c r="B109" s="77">
        <v>103</v>
      </c>
      <c r="C109" s="46"/>
      <c r="D109" s="46"/>
      <c r="E109" s="46">
        <f t="shared" si="3"/>
        <v>0</v>
      </c>
      <c r="F109" s="90">
        <v>4.71</v>
      </c>
      <c r="G109" s="46">
        <f t="shared" si="2"/>
        <v>0</v>
      </c>
      <c r="H109" s="9"/>
      <c r="I109" s="46"/>
      <c r="J109" s="45"/>
      <c r="K109" s="46">
        <f>апр.25!K109+H109-G109</f>
        <v>-3801.33</v>
      </c>
    </row>
    <row r="110" spans="1:11">
      <c r="A110" s="11"/>
      <c r="B110" s="77">
        <v>104</v>
      </c>
      <c r="C110" s="46"/>
      <c r="D110" s="46"/>
      <c r="E110" s="46">
        <f t="shared" si="3"/>
        <v>0</v>
      </c>
      <c r="F110" s="106">
        <v>6.73</v>
      </c>
      <c r="G110" s="46">
        <f t="shared" si="2"/>
        <v>0</v>
      </c>
      <c r="H110" s="9"/>
      <c r="I110" s="46"/>
      <c r="J110" s="45"/>
      <c r="K110" s="46">
        <f>апр.25!K110+H110-G110</f>
        <v>-882.75</v>
      </c>
    </row>
    <row r="111" spans="1:11">
      <c r="A111" s="11"/>
      <c r="B111" s="77">
        <v>105</v>
      </c>
      <c r="C111" s="46"/>
      <c r="D111" s="46"/>
      <c r="E111" s="46">
        <f t="shared" si="3"/>
        <v>0</v>
      </c>
      <c r="F111" s="106">
        <v>6.73</v>
      </c>
      <c r="G111" s="46">
        <f t="shared" si="2"/>
        <v>0</v>
      </c>
      <c r="H111" s="9"/>
      <c r="I111" s="46"/>
      <c r="J111" s="45"/>
      <c r="K111" s="46">
        <f>апр.25!K111+H111-G111</f>
        <v>4973.41</v>
      </c>
    </row>
    <row r="112" spans="1:11">
      <c r="A112" s="11"/>
      <c r="B112" s="77">
        <v>106</v>
      </c>
      <c r="C112" s="46"/>
      <c r="D112" s="46"/>
      <c r="E112" s="46">
        <f t="shared" si="3"/>
        <v>0</v>
      </c>
      <c r="F112" s="106">
        <v>6.73</v>
      </c>
      <c r="G112" s="46">
        <f t="shared" si="2"/>
        <v>0</v>
      </c>
      <c r="H112" s="9"/>
      <c r="I112" s="46"/>
      <c r="J112" s="45"/>
      <c r="K112" s="46">
        <f>апр.25!K112+H112-G112</f>
        <v>0</v>
      </c>
    </row>
    <row r="113" spans="1:11">
      <c r="A113" s="11"/>
      <c r="B113" s="77">
        <v>107</v>
      </c>
      <c r="C113" s="46"/>
      <c r="D113" s="46"/>
      <c r="E113" s="46">
        <f t="shared" si="3"/>
        <v>0</v>
      </c>
      <c r="F113" s="106">
        <v>6.73</v>
      </c>
      <c r="G113" s="46">
        <f t="shared" si="2"/>
        <v>0</v>
      </c>
      <c r="H113" s="9"/>
      <c r="I113" s="46"/>
      <c r="J113" s="45"/>
      <c r="K113" s="46">
        <f>апр.25!K113+H113-G113</f>
        <v>-131.94</v>
      </c>
    </row>
    <row r="114" spans="1:11">
      <c r="A114" s="11"/>
      <c r="B114" s="77">
        <v>108</v>
      </c>
      <c r="C114" s="46"/>
      <c r="D114" s="46"/>
      <c r="E114" s="46">
        <f t="shared" si="3"/>
        <v>0</v>
      </c>
      <c r="F114" s="106">
        <v>6.73</v>
      </c>
      <c r="G114" s="46">
        <f t="shared" si="2"/>
        <v>0</v>
      </c>
      <c r="H114" s="9"/>
      <c r="I114" s="46"/>
      <c r="J114" s="45"/>
      <c r="K114" s="46">
        <f>апр.25!K114+H114-G114</f>
        <v>0</v>
      </c>
    </row>
    <row r="115" spans="1:11">
      <c r="A115" s="11"/>
      <c r="B115" s="77">
        <v>109</v>
      </c>
      <c r="C115" s="46"/>
      <c r="D115" s="46"/>
      <c r="E115" s="46">
        <f t="shared" si="3"/>
        <v>0</v>
      </c>
      <c r="F115" s="106">
        <v>6.73</v>
      </c>
      <c r="G115" s="46">
        <f t="shared" si="2"/>
        <v>0</v>
      </c>
      <c r="H115" s="9"/>
      <c r="I115" s="46"/>
      <c r="J115" s="45"/>
      <c r="K115" s="46">
        <f>апр.25!K115+H115-G115</f>
        <v>0</v>
      </c>
    </row>
    <row r="116" spans="1:11">
      <c r="A116" s="11"/>
      <c r="B116" s="77">
        <v>110</v>
      </c>
      <c r="C116" s="46"/>
      <c r="D116" s="46"/>
      <c r="E116" s="46">
        <f t="shared" si="3"/>
        <v>0</v>
      </c>
      <c r="F116" s="106">
        <v>6.73</v>
      </c>
      <c r="G116" s="46">
        <f t="shared" si="2"/>
        <v>0</v>
      </c>
      <c r="H116" s="9"/>
      <c r="I116" s="46"/>
      <c r="J116" s="45"/>
      <c r="K116" s="46">
        <f>апр.25!K116+H116-G116</f>
        <v>0</v>
      </c>
    </row>
    <row r="117" spans="1:11">
      <c r="A117" s="11"/>
      <c r="B117" s="77">
        <v>111</v>
      </c>
      <c r="C117" s="46"/>
      <c r="D117" s="46"/>
      <c r="E117" s="46">
        <f t="shared" si="3"/>
        <v>0</v>
      </c>
      <c r="F117" s="106">
        <v>6.73</v>
      </c>
      <c r="G117" s="46">
        <f t="shared" si="2"/>
        <v>0</v>
      </c>
      <c r="H117" s="9"/>
      <c r="I117" s="46"/>
      <c r="J117" s="45"/>
      <c r="K117" s="46">
        <f>апр.25!K117+H117-G117</f>
        <v>-1677.63</v>
      </c>
    </row>
    <row r="118" spans="1:11">
      <c r="A118" s="11"/>
      <c r="B118" s="77">
        <v>112</v>
      </c>
      <c r="C118" s="46"/>
      <c r="D118" s="46"/>
      <c r="E118" s="46">
        <f t="shared" si="3"/>
        <v>0</v>
      </c>
      <c r="F118" s="90">
        <v>0</v>
      </c>
      <c r="G118" s="46">
        <f t="shared" si="2"/>
        <v>0</v>
      </c>
      <c r="H118" s="9"/>
      <c r="I118" s="46"/>
      <c r="J118" s="45"/>
      <c r="K118" s="46">
        <f>апр.25!K118+H118-G118</f>
        <v>0</v>
      </c>
    </row>
    <row r="119" spans="1:11">
      <c r="A119" s="11"/>
      <c r="B119" s="77">
        <v>113</v>
      </c>
      <c r="C119" s="46"/>
      <c r="D119" s="46"/>
      <c r="E119" s="46">
        <f t="shared" si="3"/>
        <v>0</v>
      </c>
      <c r="F119" s="106">
        <v>6.73</v>
      </c>
      <c r="G119" s="46">
        <f t="shared" si="2"/>
        <v>0</v>
      </c>
      <c r="H119" s="9"/>
      <c r="I119" s="46"/>
      <c r="J119" s="45"/>
      <c r="K119" s="46">
        <f>апр.25!K119+H119-G119</f>
        <v>0</v>
      </c>
    </row>
    <row r="120" spans="1:11">
      <c r="A120" s="99"/>
      <c r="B120" s="77">
        <v>114</v>
      </c>
      <c r="C120" s="46"/>
      <c r="D120" s="46"/>
      <c r="E120" s="46">
        <f t="shared" si="3"/>
        <v>0</v>
      </c>
      <c r="F120" s="106">
        <v>6.73</v>
      </c>
      <c r="G120" s="46">
        <f t="shared" si="2"/>
        <v>0</v>
      </c>
      <c r="H120" s="9"/>
      <c r="I120" s="46"/>
      <c r="J120" s="45"/>
      <c r="K120" s="46">
        <f>апр.25!K120+H120-G120</f>
        <v>0</v>
      </c>
    </row>
    <row r="121" spans="1:11">
      <c r="A121" s="11"/>
      <c r="B121" s="77">
        <v>115</v>
      </c>
      <c r="C121" s="46"/>
      <c r="D121" s="46"/>
      <c r="E121" s="46">
        <f t="shared" si="3"/>
        <v>0</v>
      </c>
      <c r="F121" s="90">
        <v>0</v>
      </c>
      <c r="G121" s="46">
        <f t="shared" si="2"/>
        <v>0</v>
      </c>
      <c r="H121" s="9"/>
      <c r="I121" s="46"/>
      <c r="J121" s="45"/>
      <c r="K121" s="46">
        <f>апр.25!K121+H121-G121</f>
        <v>0</v>
      </c>
    </row>
    <row r="122" spans="1:11">
      <c r="A122" s="11"/>
      <c r="B122" s="77">
        <v>116</v>
      </c>
      <c r="C122" s="46"/>
      <c r="D122" s="46"/>
      <c r="E122" s="46">
        <f t="shared" si="3"/>
        <v>0</v>
      </c>
      <c r="F122" s="90">
        <v>0</v>
      </c>
      <c r="G122" s="46">
        <f t="shared" si="2"/>
        <v>0</v>
      </c>
      <c r="H122" s="9"/>
      <c r="I122" s="46"/>
      <c r="J122" s="45"/>
      <c r="K122" s="46">
        <f>апр.25!K122+H122-G122</f>
        <v>0</v>
      </c>
    </row>
    <row r="123" spans="1:11">
      <c r="A123" s="11"/>
      <c r="B123" s="77">
        <v>117</v>
      </c>
      <c r="C123" s="46"/>
      <c r="D123" s="46"/>
      <c r="E123" s="46">
        <f t="shared" si="3"/>
        <v>0</v>
      </c>
      <c r="F123" s="90">
        <v>0</v>
      </c>
      <c r="G123" s="46">
        <f t="shared" si="2"/>
        <v>0</v>
      </c>
      <c r="H123" s="9"/>
      <c r="I123" s="46"/>
      <c r="J123" s="45"/>
      <c r="K123" s="46">
        <f>апр.25!K123+H123-G123</f>
        <v>0</v>
      </c>
    </row>
    <row r="124" spans="1:11">
      <c r="A124" s="11"/>
      <c r="B124" s="77">
        <v>118</v>
      </c>
      <c r="C124" s="46"/>
      <c r="D124" s="46"/>
      <c r="E124" s="46">
        <f t="shared" si="3"/>
        <v>0</v>
      </c>
      <c r="F124" s="106">
        <v>6.73</v>
      </c>
      <c r="G124" s="46">
        <f t="shared" si="2"/>
        <v>0</v>
      </c>
      <c r="H124" s="9"/>
      <c r="I124" s="46"/>
      <c r="J124" s="45"/>
      <c r="K124" s="46">
        <f>апр.25!K124+H124-G124</f>
        <v>-1041.92</v>
      </c>
    </row>
    <row r="125" spans="1:11">
      <c r="A125" s="11"/>
      <c r="B125" s="77">
        <v>119</v>
      </c>
      <c r="C125" s="46"/>
      <c r="D125" s="46"/>
      <c r="E125" s="46">
        <f t="shared" si="3"/>
        <v>0</v>
      </c>
      <c r="F125" s="106">
        <v>6.73</v>
      </c>
      <c r="G125" s="46">
        <f t="shared" si="2"/>
        <v>0</v>
      </c>
      <c r="H125" s="9"/>
      <c r="I125" s="46"/>
      <c r="J125" s="45"/>
      <c r="K125" s="46">
        <f>апр.25!K125+H125-G125</f>
        <v>22112.920000000002</v>
      </c>
    </row>
    <row r="126" spans="1:11">
      <c r="A126" s="11"/>
      <c r="B126" s="77">
        <v>120</v>
      </c>
      <c r="C126" s="46"/>
      <c r="D126" s="46"/>
      <c r="E126" s="46">
        <f t="shared" si="3"/>
        <v>0</v>
      </c>
      <c r="F126" s="106">
        <v>6.73</v>
      </c>
      <c r="G126" s="46">
        <f t="shared" si="2"/>
        <v>0</v>
      </c>
      <c r="H126" s="9"/>
      <c r="I126" s="46"/>
      <c r="J126" s="45"/>
      <c r="K126" s="46">
        <f>апр.25!K126+H126-G126</f>
        <v>0</v>
      </c>
    </row>
    <row r="127" spans="1:11">
      <c r="A127" s="11"/>
      <c r="B127" s="77">
        <v>121</v>
      </c>
      <c r="C127" s="46"/>
      <c r="D127" s="46"/>
      <c r="E127" s="46">
        <f t="shared" si="3"/>
        <v>0</v>
      </c>
      <c r="F127" s="106">
        <v>6.73</v>
      </c>
      <c r="G127" s="46">
        <f t="shared" si="2"/>
        <v>0</v>
      </c>
      <c r="H127" s="9"/>
      <c r="I127" s="46"/>
      <c r="J127" s="45"/>
      <c r="K127" s="46">
        <f>апр.25!K127+H127-G127</f>
        <v>0</v>
      </c>
    </row>
    <row r="128" spans="1:11">
      <c r="A128" s="11"/>
      <c r="B128" s="77">
        <v>122</v>
      </c>
      <c r="C128" s="46"/>
      <c r="D128" s="46"/>
      <c r="E128" s="46">
        <f t="shared" si="3"/>
        <v>0</v>
      </c>
      <c r="F128" s="106">
        <v>6.73</v>
      </c>
      <c r="G128" s="46">
        <f t="shared" si="2"/>
        <v>0</v>
      </c>
      <c r="H128" s="9"/>
      <c r="I128" s="46"/>
      <c r="J128" s="45"/>
      <c r="K128" s="46">
        <f>апр.25!K128+H128-G128</f>
        <v>0</v>
      </c>
    </row>
    <row r="129" spans="1:11">
      <c r="A129" s="11"/>
      <c r="B129" s="77">
        <v>123</v>
      </c>
      <c r="C129" s="46"/>
      <c r="D129" s="46"/>
      <c r="E129" s="46">
        <f t="shared" si="3"/>
        <v>0</v>
      </c>
      <c r="F129" s="106">
        <v>6.73</v>
      </c>
      <c r="G129" s="46">
        <f t="shared" si="2"/>
        <v>0</v>
      </c>
      <c r="H129" s="9"/>
      <c r="I129" s="46"/>
      <c r="J129" s="45"/>
      <c r="K129" s="46">
        <f>апр.25!K129+H129-G129</f>
        <v>0</v>
      </c>
    </row>
    <row r="130" spans="1:11">
      <c r="A130" s="11"/>
      <c r="B130" s="77">
        <v>124</v>
      </c>
      <c r="C130" s="46"/>
      <c r="D130" s="46"/>
      <c r="E130" s="46">
        <f t="shared" si="3"/>
        <v>0</v>
      </c>
      <c r="F130" s="106">
        <v>6.73</v>
      </c>
      <c r="G130" s="46">
        <f t="shared" si="2"/>
        <v>0</v>
      </c>
      <c r="H130" s="9"/>
      <c r="I130" s="46"/>
      <c r="J130" s="45"/>
      <c r="K130" s="46">
        <f>апр.25!K130+H130-G130</f>
        <v>0</v>
      </c>
    </row>
    <row r="131" spans="1:11">
      <c r="A131" s="11"/>
      <c r="B131" s="77">
        <v>125</v>
      </c>
      <c r="C131" s="46"/>
      <c r="D131" s="46"/>
      <c r="E131" s="46">
        <f t="shared" si="3"/>
        <v>0</v>
      </c>
      <c r="F131" s="106">
        <v>6.73</v>
      </c>
      <c r="G131" s="46">
        <f t="shared" si="2"/>
        <v>0</v>
      </c>
      <c r="H131" s="9"/>
      <c r="I131" s="46"/>
      <c r="J131" s="45"/>
      <c r="K131" s="46">
        <f>апр.25!K131+H131-G131</f>
        <v>0</v>
      </c>
    </row>
    <row r="132" spans="1:11">
      <c r="A132" s="11"/>
      <c r="B132" s="77">
        <v>126</v>
      </c>
      <c r="C132" s="46"/>
      <c r="D132" s="46"/>
      <c r="E132" s="46">
        <f t="shared" si="3"/>
        <v>0</v>
      </c>
      <c r="F132" s="106">
        <v>6.73</v>
      </c>
      <c r="G132" s="46">
        <f t="shared" si="2"/>
        <v>0</v>
      </c>
      <c r="H132" s="9"/>
      <c r="I132" s="46"/>
      <c r="J132" s="45"/>
      <c r="K132" s="46">
        <f>апр.25!K132+H132-G132</f>
        <v>0</v>
      </c>
    </row>
    <row r="133" spans="1:11">
      <c r="A133" s="11"/>
      <c r="B133" s="77">
        <v>127</v>
      </c>
      <c r="C133" s="46"/>
      <c r="D133" s="46"/>
      <c r="E133" s="46">
        <f t="shared" si="3"/>
        <v>0</v>
      </c>
      <c r="F133" s="106">
        <v>6.73</v>
      </c>
      <c r="G133" s="46">
        <f t="shared" si="2"/>
        <v>0</v>
      </c>
      <c r="H133" s="9"/>
      <c r="I133" s="46"/>
      <c r="J133" s="45"/>
      <c r="K133" s="46">
        <f>апр.25!K133+H133-G133</f>
        <v>0</v>
      </c>
    </row>
    <row r="134" spans="1:11">
      <c r="A134" s="11"/>
      <c r="B134" s="77">
        <v>128</v>
      </c>
      <c r="C134" s="46"/>
      <c r="D134" s="46"/>
      <c r="E134" s="46">
        <f t="shared" si="3"/>
        <v>0</v>
      </c>
      <c r="F134" s="106">
        <v>6.73</v>
      </c>
      <c r="G134" s="46">
        <f t="shared" si="2"/>
        <v>0</v>
      </c>
      <c r="H134" s="9"/>
      <c r="I134" s="46"/>
      <c r="J134" s="45"/>
      <c r="K134" s="46">
        <f>апр.25!K134+H134-G134</f>
        <v>0</v>
      </c>
    </row>
    <row r="135" spans="1:11">
      <c r="A135" s="11"/>
      <c r="B135" s="77">
        <v>129</v>
      </c>
      <c r="C135" s="46"/>
      <c r="D135" s="46"/>
      <c r="E135" s="46">
        <f t="shared" si="3"/>
        <v>0</v>
      </c>
      <c r="F135" s="106">
        <v>6.73</v>
      </c>
      <c r="G135" s="46">
        <f t="shared" si="2"/>
        <v>0</v>
      </c>
      <c r="H135" s="9"/>
      <c r="I135" s="46"/>
      <c r="J135" s="45"/>
      <c r="K135" s="46">
        <f>апр.25!K135+H135-G135</f>
        <v>0</v>
      </c>
    </row>
    <row r="136" spans="1:11">
      <c r="A136" s="11"/>
      <c r="B136" s="77">
        <v>130</v>
      </c>
      <c r="C136" s="46"/>
      <c r="D136" s="46"/>
      <c r="E136" s="46">
        <f t="shared" si="3"/>
        <v>0</v>
      </c>
      <c r="F136" s="106">
        <v>6.73</v>
      </c>
      <c r="G136" s="46">
        <f t="shared" si="2"/>
        <v>0</v>
      </c>
      <c r="H136" s="9"/>
      <c r="I136" s="46"/>
      <c r="J136" s="45"/>
      <c r="K136" s="46">
        <f>апр.25!K136+H136-G136</f>
        <v>0</v>
      </c>
    </row>
    <row r="137" spans="1:11">
      <c r="A137" s="11"/>
      <c r="B137" s="77">
        <v>131</v>
      </c>
      <c r="C137" s="46"/>
      <c r="D137" s="46"/>
      <c r="E137" s="46">
        <f t="shared" ref="E137:E163" si="4">D137-C137</f>
        <v>0</v>
      </c>
      <c r="F137" s="106">
        <v>6.73</v>
      </c>
      <c r="G137" s="46">
        <f t="shared" ref="G137:G163" si="5">F137*E137</f>
        <v>0</v>
      </c>
      <c r="H137" s="9"/>
      <c r="I137" s="46"/>
      <c r="J137" s="45"/>
      <c r="K137" s="46">
        <f>апр.25!K137+H137-G137</f>
        <v>0</v>
      </c>
    </row>
    <row r="138" spans="1:11">
      <c r="A138" s="11"/>
      <c r="B138" s="77">
        <v>132</v>
      </c>
      <c r="C138" s="46"/>
      <c r="D138" s="46"/>
      <c r="E138" s="46">
        <f t="shared" si="4"/>
        <v>0</v>
      </c>
      <c r="F138" s="106">
        <v>6.73</v>
      </c>
      <c r="G138" s="46">
        <f t="shared" si="5"/>
        <v>0</v>
      </c>
      <c r="H138" s="9"/>
      <c r="I138" s="46"/>
      <c r="J138" s="45"/>
      <c r="K138" s="46">
        <f>апр.25!K138+H138-G138</f>
        <v>0</v>
      </c>
    </row>
    <row r="139" spans="1:11">
      <c r="A139" s="11"/>
      <c r="B139" s="77">
        <v>133</v>
      </c>
      <c r="C139" s="46"/>
      <c r="D139" s="46"/>
      <c r="E139" s="46">
        <f t="shared" si="4"/>
        <v>0</v>
      </c>
      <c r="F139" s="106">
        <v>6.73</v>
      </c>
      <c r="G139" s="46">
        <f t="shared" si="5"/>
        <v>0</v>
      </c>
      <c r="H139" s="9"/>
      <c r="I139" s="46"/>
      <c r="J139" s="45"/>
      <c r="K139" s="46">
        <f>апр.25!K139+H139-G139</f>
        <v>0</v>
      </c>
    </row>
    <row r="140" spans="1:11">
      <c r="A140" s="11"/>
      <c r="B140" s="77">
        <v>134</v>
      </c>
      <c r="C140" s="46"/>
      <c r="D140" s="46"/>
      <c r="E140" s="46">
        <f t="shared" si="4"/>
        <v>0</v>
      </c>
      <c r="F140" s="106">
        <v>6.73</v>
      </c>
      <c r="G140" s="46">
        <f t="shared" si="5"/>
        <v>0</v>
      </c>
      <c r="H140" s="9"/>
      <c r="I140" s="46"/>
      <c r="J140" s="45"/>
      <c r="K140" s="46">
        <f>апр.25!K140+H140-G140</f>
        <v>0</v>
      </c>
    </row>
    <row r="141" spans="1:11">
      <c r="A141" s="11"/>
      <c r="B141" s="77">
        <v>135</v>
      </c>
      <c r="C141" s="46"/>
      <c r="D141" s="46"/>
      <c r="E141" s="46">
        <f t="shared" si="4"/>
        <v>0</v>
      </c>
      <c r="F141" s="106">
        <v>6.73</v>
      </c>
      <c r="G141" s="46">
        <f t="shared" si="5"/>
        <v>0</v>
      </c>
      <c r="H141" s="9"/>
      <c r="I141" s="46"/>
      <c r="J141" s="45"/>
      <c r="K141" s="46">
        <f>апр.25!K141+H141-G141</f>
        <v>0</v>
      </c>
    </row>
    <row r="142" spans="1:11">
      <c r="A142" s="11"/>
      <c r="B142" s="77">
        <v>136</v>
      </c>
      <c r="C142" s="46"/>
      <c r="D142" s="46"/>
      <c r="E142" s="46">
        <f t="shared" si="4"/>
        <v>0</v>
      </c>
      <c r="F142" s="106">
        <v>6.73</v>
      </c>
      <c r="G142" s="46">
        <f t="shared" si="5"/>
        <v>0</v>
      </c>
      <c r="H142" s="9"/>
      <c r="I142" s="46"/>
      <c r="J142" s="45"/>
      <c r="K142" s="46">
        <f>апр.25!K142+H142-G142</f>
        <v>0</v>
      </c>
    </row>
    <row r="143" spans="1:11">
      <c r="A143" s="11"/>
      <c r="B143" s="77">
        <v>137</v>
      </c>
      <c r="C143" s="46"/>
      <c r="D143" s="46"/>
      <c r="E143" s="46">
        <f t="shared" si="4"/>
        <v>0</v>
      </c>
      <c r="F143" s="106">
        <v>6.73</v>
      </c>
      <c r="G143" s="46">
        <f t="shared" si="5"/>
        <v>0</v>
      </c>
      <c r="H143" s="9"/>
      <c r="I143" s="46"/>
      <c r="J143" s="45"/>
      <c r="K143" s="46">
        <f>апр.25!K143+H143-G143</f>
        <v>0</v>
      </c>
    </row>
    <row r="144" spans="1:11">
      <c r="A144" s="11"/>
      <c r="B144" s="77">
        <v>138</v>
      </c>
      <c r="C144" s="46"/>
      <c r="D144" s="46"/>
      <c r="E144" s="46">
        <f t="shared" si="4"/>
        <v>0</v>
      </c>
      <c r="F144" s="106">
        <v>6.73</v>
      </c>
      <c r="G144" s="46">
        <f t="shared" si="5"/>
        <v>0</v>
      </c>
      <c r="H144" s="9"/>
      <c r="I144" s="46"/>
      <c r="J144" s="45"/>
      <c r="K144" s="46">
        <f>апр.25!K144+H144-G144</f>
        <v>0</v>
      </c>
    </row>
    <row r="145" spans="1:11">
      <c r="A145" s="99"/>
      <c r="B145" s="77">
        <v>139</v>
      </c>
      <c r="C145" s="46"/>
      <c r="D145" s="46"/>
      <c r="E145" s="46">
        <f t="shared" si="4"/>
        <v>0</v>
      </c>
      <c r="F145" s="90">
        <v>4.71</v>
      </c>
      <c r="G145" s="46">
        <f t="shared" si="5"/>
        <v>0</v>
      </c>
      <c r="H145" s="9"/>
      <c r="I145" s="46"/>
      <c r="J145" s="45"/>
      <c r="K145" s="46">
        <f>апр.25!K145+H145-G145</f>
        <v>-7948.95</v>
      </c>
    </row>
    <row r="146" spans="1:11">
      <c r="A146" s="11"/>
      <c r="B146" s="77">
        <v>140</v>
      </c>
      <c r="C146" s="46"/>
      <c r="D146" s="46"/>
      <c r="E146" s="46">
        <f t="shared" si="4"/>
        <v>0</v>
      </c>
      <c r="F146" s="106">
        <v>6.73</v>
      </c>
      <c r="G146" s="46">
        <f t="shared" si="5"/>
        <v>0</v>
      </c>
      <c r="H146" s="9"/>
      <c r="I146" s="46"/>
      <c r="J146" s="45"/>
      <c r="K146" s="46">
        <f>апр.25!K146+H146-G146</f>
        <v>-7.33</v>
      </c>
    </row>
    <row r="147" spans="1:11">
      <c r="A147" s="11"/>
      <c r="B147" s="77">
        <v>141</v>
      </c>
      <c r="C147" s="46"/>
      <c r="D147" s="46"/>
      <c r="E147" s="46">
        <f t="shared" si="4"/>
        <v>0</v>
      </c>
      <c r="F147" s="106">
        <v>6.73</v>
      </c>
      <c r="G147" s="46">
        <f t="shared" si="5"/>
        <v>0</v>
      </c>
      <c r="H147" s="9"/>
      <c r="I147" s="46"/>
      <c r="J147" s="45"/>
      <c r="K147" s="46">
        <f>апр.25!K147+H147-G147</f>
        <v>-4096.7700000000004</v>
      </c>
    </row>
    <row r="148" spans="1:11">
      <c r="A148" s="11"/>
      <c r="B148" s="77">
        <v>142.143</v>
      </c>
      <c r="C148" s="46"/>
      <c r="D148" s="46"/>
      <c r="E148" s="46">
        <f t="shared" si="4"/>
        <v>0</v>
      </c>
      <c r="F148" s="90">
        <v>0</v>
      </c>
      <c r="G148" s="46">
        <f t="shared" si="5"/>
        <v>0</v>
      </c>
      <c r="H148" s="9"/>
      <c r="I148" s="46"/>
      <c r="J148" s="45"/>
      <c r="K148" s="46">
        <f>апр.25!K148+H148-G148</f>
        <v>0</v>
      </c>
    </row>
    <row r="149" spans="1:11">
      <c r="A149" s="97"/>
      <c r="B149" s="77">
        <v>144</v>
      </c>
      <c r="C149" s="46"/>
      <c r="D149" s="46"/>
      <c r="E149" s="46">
        <f t="shared" si="4"/>
        <v>0</v>
      </c>
      <c r="F149" s="106">
        <v>6.73</v>
      </c>
      <c r="G149" s="46">
        <f t="shared" si="5"/>
        <v>0</v>
      </c>
      <c r="H149" s="9"/>
      <c r="I149" s="46"/>
      <c r="J149" s="45"/>
      <c r="K149" s="46">
        <f>апр.25!K149+H149-G149</f>
        <v>-18489.560000000001</v>
      </c>
    </row>
    <row r="150" spans="1:11">
      <c r="A150" s="11"/>
      <c r="B150" s="77">
        <v>145</v>
      </c>
      <c r="C150" s="46"/>
      <c r="D150" s="46"/>
      <c r="E150" s="46">
        <f t="shared" si="4"/>
        <v>0</v>
      </c>
      <c r="F150" s="106">
        <v>6.73</v>
      </c>
      <c r="G150" s="46">
        <f t="shared" si="5"/>
        <v>0</v>
      </c>
      <c r="H150" s="9"/>
      <c r="I150" s="46"/>
      <c r="J150" s="45"/>
      <c r="K150" s="46">
        <f>апр.25!K150+H150-G150</f>
        <v>2210.29</v>
      </c>
    </row>
    <row r="151" spans="1:11">
      <c r="A151" s="11"/>
      <c r="B151" s="77">
        <v>146</v>
      </c>
      <c r="C151" s="46"/>
      <c r="D151" s="46"/>
      <c r="E151" s="46">
        <f t="shared" si="4"/>
        <v>0</v>
      </c>
      <c r="F151" s="106">
        <v>6.73</v>
      </c>
      <c r="G151" s="46">
        <f t="shared" si="5"/>
        <v>0</v>
      </c>
      <c r="H151" s="9"/>
      <c r="I151" s="46"/>
      <c r="J151" s="45"/>
      <c r="K151" s="46">
        <f>апр.25!K151+H151-G151</f>
        <v>0</v>
      </c>
    </row>
    <row r="152" spans="1:11">
      <c r="A152" s="11"/>
      <c r="B152" s="77">
        <v>147</v>
      </c>
      <c r="C152" s="46"/>
      <c r="D152" s="46"/>
      <c r="E152" s="46">
        <f t="shared" si="4"/>
        <v>0</v>
      </c>
      <c r="F152" s="106">
        <v>6.73</v>
      </c>
      <c r="G152" s="46">
        <f t="shared" si="5"/>
        <v>0</v>
      </c>
      <c r="H152" s="9"/>
      <c r="I152" s="46"/>
      <c r="J152" s="45"/>
      <c r="K152" s="46">
        <f>апр.25!K152+H152-G152</f>
        <v>0</v>
      </c>
    </row>
    <row r="153" spans="1:11">
      <c r="A153" s="11"/>
      <c r="B153" s="77">
        <v>148</v>
      </c>
      <c r="C153" s="46"/>
      <c r="D153" s="46"/>
      <c r="E153" s="46">
        <f t="shared" si="4"/>
        <v>0</v>
      </c>
      <c r="F153" s="106">
        <v>6.73</v>
      </c>
      <c r="G153" s="46">
        <f t="shared" si="5"/>
        <v>0</v>
      </c>
      <c r="H153" s="9"/>
      <c r="I153" s="46"/>
      <c r="J153" s="45"/>
      <c r="K153" s="46">
        <f>апр.25!K153+H153-G153</f>
        <v>-21579.52</v>
      </c>
    </row>
    <row r="154" spans="1:11">
      <c r="A154" s="11"/>
      <c r="B154" s="77">
        <v>149</v>
      </c>
      <c r="C154" s="46"/>
      <c r="D154" s="46"/>
      <c r="E154" s="46">
        <f t="shared" si="4"/>
        <v>0</v>
      </c>
      <c r="F154" s="106">
        <v>6.73</v>
      </c>
      <c r="G154" s="46">
        <f t="shared" si="5"/>
        <v>0</v>
      </c>
      <c r="H154" s="9"/>
      <c r="I154" s="46"/>
      <c r="J154" s="45"/>
      <c r="K154" s="46">
        <f>апр.25!K154+H154-G154</f>
        <v>0</v>
      </c>
    </row>
    <row r="155" spans="1:11">
      <c r="A155" s="11"/>
      <c r="B155" s="77">
        <v>150</v>
      </c>
      <c r="C155" s="46"/>
      <c r="D155" s="46"/>
      <c r="E155" s="46">
        <f t="shared" si="4"/>
        <v>0</v>
      </c>
      <c r="F155" s="106">
        <v>6.73</v>
      </c>
      <c r="G155" s="46">
        <f t="shared" si="5"/>
        <v>0</v>
      </c>
      <c r="H155" s="9"/>
      <c r="I155" s="46"/>
      <c r="J155" s="45"/>
      <c r="K155" s="46">
        <f>апр.25!K155+H155-G155</f>
        <v>2044.4899999999998</v>
      </c>
    </row>
    <row r="156" spans="1:11">
      <c r="A156" s="97"/>
      <c r="B156" s="77">
        <v>151</v>
      </c>
      <c r="C156" s="46"/>
      <c r="D156" s="46"/>
      <c r="E156" s="46">
        <f t="shared" si="4"/>
        <v>0</v>
      </c>
      <c r="F156" s="106">
        <v>6.73</v>
      </c>
      <c r="G156" s="46">
        <f t="shared" si="5"/>
        <v>0</v>
      </c>
      <c r="H156" s="9"/>
      <c r="I156" s="46"/>
      <c r="J156" s="45"/>
      <c r="K156" s="46">
        <f>апр.25!K156+H156-G156</f>
        <v>0</v>
      </c>
    </row>
    <row r="157" spans="1:11">
      <c r="A157" s="11"/>
      <c r="B157" s="77">
        <v>152</v>
      </c>
      <c r="C157" s="46"/>
      <c r="D157" s="46"/>
      <c r="E157" s="46">
        <f t="shared" si="4"/>
        <v>0</v>
      </c>
      <c r="F157" s="106">
        <v>6.73</v>
      </c>
      <c r="G157" s="46">
        <f t="shared" si="5"/>
        <v>0</v>
      </c>
      <c r="H157" s="9"/>
      <c r="I157" s="46"/>
      <c r="J157" s="45"/>
      <c r="K157" s="46">
        <f>апр.25!K157+H157-G157</f>
        <v>0</v>
      </c>
    </row>
    <row r="158" spans="1:11">
      <c r="A158" s="11"/>
      <c r="B158" s="77">
        <v>153</v>
      </c>
      <c r="C158" s="46"/>
      <c r="D158" s="46"/>
      <c r="E158" s="46">
        <f t="shared" si="4"/>
        <v>0</v>
      </c>
      <c r="F158" s="106">
        <v>6.73</v>
      </c>
      <c r="G158" s="46">
        <f t="shared" si="5"/>
        <v>0</v>
      </c>
      <c r="H158" s="9"/>
      <c r="I158" s="46"/>
      <c r="J158" s="45"/>
      <c r="K158" s="46">
        <f>апр.25!K158+H158-G158</f>
        <v>-27212.38</v>
      </c>
    </row>
    <row r="159" spans="1:11">
      <c r="A159" s="11"/>
      <c r="B159" s="77">
        <v>154</v>
      </c>
      <c r="C159" s="46"/>
      <c r="D159" s="46"/>
      <c r="E159" s="46">
        <f t="shared" si="4"/>
        <v>0</v>
      </c>
      <c r="F159" s="106">
        <v>6.73</v>
      </c>
      <c r="G159" s="46">
        <f t="shared" si="5"/>
        <v>0</v>
      </c>
      <c r="H159" s="9"/>
      <c r="I159" s="46"/>
      <c r="J159" s="45"/>
      <c r="K159" s="46">
        <f>апр.25!K159+H159-G159</f>
        <v>-7775.25</v>
      </c>
    </row>
    <row r="160" spans="1:11">
      <c r="A160" s="11"/>
      <c r="B160" s="77">
        <v>155</v>
      </c>
      <c r="C160" s="46"/>
      <c r="D160" s="46"/>
      <c r="E160" s="46">
        <f t="shared" si="4"/>
        <v>0</v>
      </c>
      <c r="F160" s="106">
        <v>6.73</v>
      </c>
      <c r="G160" s="46">
        <f t="shared" si="5"/>
        <v>0</v>
      </c>
      <c r="H160" s="9"/>
      <c r="I160" s="46"/>
      <c r="J160" s="45"/>
      <c r="K160" s="46">
        <f>апр.25!K160+H160-G160</f>
        <v>-8180.28</v>
      </c>
    </row>
    <row r="161" spans="1:11">
      <c r="A161" s="11"/>
      <c r="B161" s="77">
        <v>156</v>
      </c>
      <c r="C161" s="46"/>
      <c r="D161" s="46"/>
      <c r="E161" s="46">
        <f t="shared" si="4"/>
        <v>0</v>
      </c>
      <c r="F161" s="90">
        <v>4.71</v>
      </c>
      <c r="G161" s="46">
        <f t="shared" si="5"/>
        <v>0</v>
      </c>
      <c r="H161" s="9"/>
      <c r="I161" s="46"/>
      <c r="J161" s="45"/>
      <c r="K161" s="46">
        <f>апр.25!K161+H161-G161</f>
        <v>-810.53999999999951</v>
      </c>
    </row>
    <row r="162" spans="1:11">
      <c r="A162" s="11"/>
      <c r="B162" s="77">
        <v>157</v>
      </c>
      <c r="C162" s="46"/>
      <c r="D162" s="46"/>
      <c r="E162" s="46">
        <f t="shared" si="4"/>
        <v>0</v>
      </c>
      <c r="F162" s="103">
        <v>6.73</v>
      </c>
      <c r="G162" s="46">
        <f t="shared" si="5"/>
        <v>0</v>
      </c>
      <c r="H162" s="9"/>
      <c r="I162" s="46"/>
      <c r="J162" s="45"/>
      <c r="K162" s="46">
        <f>апр.25!K162+H162-G162</f>
        <v>0</v>
      </c>
    </row>
    <row r="163" spans="1:11">
      <c r="A163" s="11"/>
      <c r="B163" s="53" t="s">
        <v>21</v>
      </c>
      <c r="C163" s="46"/>
      <c r="D163" s="46"/>
      <c r="E163" s="46">
        <f t="shared" si="4"/>
        <v>0</v>
      </c>
      <c r="F163" s="103">
        <v>6.73</v>
      </c>
      <c r="G163" s="46">
        <f t="shared" si="5"/>
        <v>0</v>
      </c>
      <c r="H163" s="9"/>
      <c r="I163" s="46"/>
      <c r="J163" s="45"/>
      <c r="K163" s="46">
        <f>апр.25!K163+H163-G163</f>
        <v>0</v>
      </c>
    </row>
    <row r="164" spans="1:11">
      <c r="A164" s="11"/>
      <c r="C164" s="49"/>
      <c r="D164" s="49"/>
      <c r="H164" s="49"/>
      <c r="I164" s="49"/>
      <c r="J164" s="49"/>
    </row>
    <row r="165" spans="1:11">
      <c r="A165" s="96"/>
      <c r="C165" s="49"/>
      <c r="D165" s="49"/>
      <c r="H165" s="49"/>
      <c r="I165" s="49"/>
      <c r="J165" s="49"/>
    </row>
    <row r="166" spans="1:11">
      <c r="A166" s="96"/>
      <c r="C166" s="49"/>
      <c r="D166" s="49"/>
      <c r="H166" s="49"/>
      <c r="I166" s="49"/>
      <c r="J166" s="49"/>
    </row>
    <row r="167" spans="1:11">
      <c r="A167" s="96"/>
      <c r="C167" s="49"/>
      <c r="D167" s="49"/>
      <c r="H167" s="49"/>
      <c r="I167" s="49"/>
      <c r="J167" s="49"/>
    </row>
    <row r="168" spans="1:11">
      <c r="A168" s="96"/>
      <c r="C168" s="49"/>
      <c r="D168" s="49"/>
      <c r="H168" s="49"/>
      <c r="I168" s="49"/>
      <c r="J168" s="49"/>
    </row>
    <row r="169" spans="1:11">
      <c r="A169" s="96"/>
      <c r="C169" s="49"/>
      <c r="D169" s="49"/>
      <c r="H169" s="49"/>
      <c r="I169" s="49"/>
      <c r="J169" s="49"/>
    </row>
    <row r="170" spans="1:11">
      <c r="A170" s="96"/>
      <c r="C170" s="49"/>
      <c r="D170" s="49"/>
      <c r="H170" s="49"/>
      <c r="I170" s="49"/>
      <c r="J170" s="49"/>
    </row>
    <row r="171" spans="1:11">
      <c r="A171" s="96"/>
      <c r="C171" s="49"/>
      <c r="D171" s="49"/>
    </row>
    <row r="172" spans="1:11">
      <c r="C172" s="49"/>
      <c r="D172" s="49"/>
    </row>
    <row r="173" spans="1:11">
      <c r="C173" s="49"/>
      <c r="D173" s="49"/>
    </row>
    <row r="174" spans="1:11">
      <c r="C174" s="49"/>
      <c r="D174" s="49"/>
    </row>
    <row r="175" spans="1:11">
      <c r="C175" s="49"/>
      <c r="D175" s="49"/>
    </row>
    <row r="176" spans="1:11">
      <c r="C176" s="49"/>
      <c r="D176" s="49"/>
    </row>
    <row r="177" spans="3:4">
      <c r="C177" s="49"/>
      <c r="D177" s="49"/>
    </row>
    <row r="178" spans="3:4">
      <c r="C178" s="49"/>
      <c r="D178" s="49"/>
    </row>
    <row r="179" spans="3:4">
      <c r="C179" s="49"/>
      <c r="D179" s="49"/>
    </row>
    <row r="180" spans="3:4">
      <c r="C180" s="49"/>
      <c r="D180" s="49"/>
    </row>
    <row r="181" spans="3:4">
      <c r="C181" s="49"/>
      <c r="D181" s="49"/>
    </row>
    <row r="182" spans="3:4">
      <c r="C182" s="49"/>
      <c r="D182" s="49"/>
    </row>
    <row r="183" spans="3:4">
      <c r="C183" s="49"/>
      <c r="D183" s="49"/>
    </row>
    <row r="184" spans="3:4">
      <c r="C184" s="49"/>
      <c r="D184" s="49"/>
    </row>
    <row r="185" spans="3:4">
      <c r="C185" s="49"/>
      <c r="D185" s="49"/>
    </row>
    <row r="186" spans="3:4">
      <c r="C186" s="49"/>
      <c r="D186" s="49"/>
    </row>
    <row r="187" spans="3:4">
      <c r="C187" s="49"/>
      <c r="D187" s="49"/>
    </row>
    <row r="188" spans="3:4">
      <c r="C188" s="49"/>
      <c r="D188" s="49"/>
    </row>
    <row r="189" spans="3:4">
      <c r="C189" s="49"/>
      <c r="D189" s="49"/>
    </row>
    <row r="190" spans="3:4">
      <c r="C190" s="49"/>
      <c r="D190" s="49"/>
    </row>
    <row r="191" spans="3:4">
      <c r="C191" s="49"/>
      <c r="D191" s="49"/>
    </row>
    <row r="192" spans="3:4">
      <c r="C192" s="49"/>
      <c r="D192" s="49"/>
    </row>
    <row r="193" spans="3:4">
      <c r="C193" s="49"/>
      <c r="D193" s="49"/>
    </row>
    <row r="194" spans="3:4">
      <c r="C194" s="49"/>
      <c r="D194" s="49"/>
    </row>
    <row r="195" spans="3:4">
      <c r="C195" s="49"/>
      <c r="D195" s="49"/>
    </row>
    <row r="196" spans="3:4">
      <c r="C196" s="49"/>
      <c r="D196" s="49"/>
    </row>
    <row r="197" spans="3:4">
      <c r="C197" s="49"/>
      <c r="D197" s="49"/>
    </row>
    <row r="198" spans="3:4">
      <c r="C198" s="49"/>
      <c r="D198" s="49"/>
    </row>
    <row r="199" spans="3:4">
      <c r="C199" s="49"/>
      <c r="D199" s="49"/>
    </row>
    <row r="200" spans="3:4">
      <c r="C200" s="49"/>
      <c r="D200" s="49"/>
    </row>
    <row r="201" spans="3:4">
      <c r="C201" s="49"/>
      <c r="D201" s="49"/>
    </row>
    <row r="202" spans="3:4">
      <c r="C202" s="49"/>
      <c r="D202" s="49"/>
    </row>
    <row r="203" spans="3:4">
      <c r="C203" s="49"/>
      <c r="D203" s="49"/>
    </row>
    <row r="204" spans="3:4">
      <c r="C204" s="49"/>
      <c r="D204" s="49"/>
    </row>
    <row r="205" spans="3:4">
      <c r="C205" s="49"/>
      <c r="D205" s="49"/>
    </row>
    <row r="206" spans="3:4">
      <c r="C206" s="49"/>
      <c r="D206" s="49"/>
    </row>
    <row r="207" spans="3:4">
      <c r="C207" s="49"/>
      <c r="D207" s="49"/>
    </row>
    <row r="208" spans="3:4">
      <c r="C208" s="49"/>
      <c r="D208" s="49"/>
    </row>
    <row r="209" spans="3:4">
      <c r="C209" s="49"/>
      <c r="D209" s="49"/>
    </row>
    <row r="210" spans="3:4">
      <c r="C210" s="49"/>
      <c r="D210" s="49"/>
    </row>
    <row r="211" spans="3:4">
      <c r="C211" s="49"/>
      <c r="D211" s="49"/>
    </row>
    <row r="212" spans="3:4">
      <c r="C212" s="49"/>
      <c r="D212" s="49"/>
    </row>
    <row r="213" spans="3:4">
      <c r="C213" s="49"/>
      <c r="D213" s="49"/>
    </row>
    <row r="214" spans="3:4">
      <c r="C214" s="49"/>
      <c r="D214" s="49"/>
    </row>
    <row r="215" spans="3:4">
      <c r="C215" s="49"/>
      <c r="D215" s="49"/>
    </row>
    <row r="216" spans="3:4">
      <c r="C216" s="49"/>
      <c r="D216" s="49"/>
    </row>
    <row r="217" spans="3:4">
      <c r="C217" s="49"/>
      <c r="D217" s="49"/>
    </row>
    <row r="218" spans="3:4">
      <c r="C218" s="49"/>
      <c r="D218" s="49"/>
    </row>
    <row r="219" spans="3:4">
      <c r="C219" s="49"/>
      <c r="D219" s="49"/>
    </row>
    <row r="220" spans="3:4">
      <c r="C220" s="49"/>
      <c r="D220" s="49"/>
    </row>
    <row r="221" spans="3:4">
      <c r="C221" s="49"/>
      <c r="D221" s="49"/>
    </row>
    <row r="222" spans="3:4">
      <c r="C222" s="49"/>
      <c r="D222" s="49"/>
    </row>
    <row r="223" spans="3:4">
      <c r="C223" s="49"/>
      <c r="D223" s="49"/>
    </row>
    <row r="224" spans="3:4">
      <c r="C224" s="49"/>
      <c r="D224" s="49"/>
    </row>
    <row r="225" spans="3:4">
      <c r="C225" s="49"/>
      <c r="D225" s="49"/>
    </row>
    <row r="226" spans="3:4">
      <c r="C226" s="49"/>
      <c r="D226" s="49"/>
    </row>
    <row r="227" spans="3:4">
      <c r="C227" s="49"/>
      <c r="D227" s="49"/>
    </row>
    <row r="228" spans="3:4">
      <c r="C228" s="49"/>
      <c r="D228" s="49"/>
    </row>
    <row r="229" spans="3:4">
      <c r="C229" s="49"/>
      <c r="D229" s="49"/>
    </row>
    <row r="230" spans="3:4">
      <c r="C230" s="49"/>
      <c r="D230" s="49"/>
    </row>
    <row r="231" spans="3:4">
      <c r="C231" s="49"/>
      <c r="D231" s="49"/>
    </row>
    <row r="232" spans="3:4">
      <c r="C232" s="49"/>
      <c r="D232" s="49"/>
    </row>
    <row r="233" spans="3:4">
      <c r="C233" s="49"/>
      <c r="D233" s="49"/>
    </row>
    <row r="234" spans="3:4">
      <c r="C234" s="49"/>
      <c r="D234" s="49"/>
    </row>
    <row r="235" spans="3:4">
      <c r="C235" s="49"/>
      <c r="D235" s="49"/>
    </row>
    <row r="236" spans="3:4">
      <c r="C236" s="49"/>
      <c r="D236" s="49"/>
    </row>
    <row r="237" spans="3:4">
      <c r="C237" s="49"/>
      <c r="D237" s="49"/>
    </row>
  </sheetData>
  <autoFilter ref="A6:L163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64:K1048576">
    <cfRule type="cellIs" dxfId="8" priority="2" operator="lessThan">
      <formula>-0.1</formula>
    </cfRule>
  </conditionalFormatting>
  <conditionalFormatting sqref="K1:K163">
    <cfRule type="cellIs" dxfId="7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K237"/>
  <sheetViews>
    <sheetView workbookViewId="0">
      <selection activeCell="J7" sqref="J7:J163"/>
    </sheetView>
  </sheetViews>
  <sheetFormatPr defaultRowHeight="15"/>
  <cols>
    <col min="1" max="1" width="20.42578125" customWidth="1"/>
    <col min="2" max="2" width="11.28515625" customWidth="1"/>
    <col min="4" max="4" width="9.42578125" bestFit="1" customWidth="1"/>
    <col min="7" max="7" width="13.28515625" customWidth="1"/>
    <col min="8" max="8" width="13.7109375" customWidth="1"/>
    <col min="9" max="9" width="10.42578125" bestFit="1" customWidth="1"/>
  </cols>
  <sheetData>
    <row r="1" spans="1:11">
      <c r="A1" s="127" t="s">
        <v>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.75">
      <c r="A3" s="128" t="s">
        <v>42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66">
        <v>2</v>
      </c>
      <c r="B4" s="66">
        <v>3</v>
      </c>
      <c r="C4" s="66">
        <v>4</v>
      </c>
      <c r="D4" s="66">
        <v>5</v>
      </c>
      <c r="E4" s="66">
        <v>6</v>
      </c>
      <c r="F4" s="66">
        <v>7</v>
      </c>
      <c r="G4" s="66">
        <v>8</v>
      </c>
      <c r="H4" s="66">
        <v>9</v>
      </c>
      <c r="I4" s="46">
        <v>10</v>
      </c>
      <c r="J4" s="45">
        <v>11</v>
      </c>
      <c r="K4" s="66">
        <v>12</v>
      </c>
    </row>
    <row r="5" spans="1:11" ht="15" customHeight="1">
      <c r="A5" s="129" t="s">
        <v>3</v>
      </c>
      <c r="B5" s="127" t="s">
        <v>14</v>
      </c>
      <c r="C5" s="127" t="s">
        <v>15</v>
      </c>
      <c r="D5" s="127"/>
      <c r="E5" s="127"/>
      <c r="F5" s="127"/>
      <c r="G5" s="127"/>
      <c r="H5" s="119" t="s">
        <v>5</v>
      </c>
      <c r="I5" s="123" t="s">
        <v>12</v>
      </c>
      <c r="J5" s="125" t="s">
        <v>13</v>
      </c>
      <c r="K5" s="119" t="s">
        <v>16</v>
      </c>
    </row>
    <row r="6" spans="1:11" ht="45">
      <c r="A6" s="130"/>
      <c r="B6" s="127"/>
      <c r="C6" s="67" t="s">
        <v>17</v>
      </c>
      <c r="D6" s="67" t="s">
        <v>18</v>
      </c>
      <c r="E6" s="66" t="s">
        <v>19</v>
      </c>
      <c r="F6" s="67" t="s">
        <v>11</v>
      </c>
      <c r="G6" s="67" t="s">
        <v>20</v>
      </c>
      <c r="H6" s="119"/>
      <c r="I6" s="124"/>
      <c r="J6" s="126"/>
      <c r="K6" s="119"/>
    </row>
    <row r="7" spans="1:11">
      <c r="A7" s="100"/>
      <c r="B7" s="7">
        <v>0</v>
      </c>
      <c r="C7" s="46"/>
      <c r="D7" s="46"/>
      <c r="E7" s="46">
        <f t="shared" ref="E7:E38" si="0">D7-C7</f>
        <v>0</v>
      </c>
      <c r="F7" s="107">
        <v>6.73</v>
      </c>
      <c r="G7" s="46">
        <f t="shared" ref="G7:G38" si="1">F7*E7</f>
        <v>0</v>
      </c>
      <c r="H7" s="9"/>
      <c r="I7" s="46"/>
      <c r="J7" s="45"/>
      <c r="K7" s="46">
        <f>май.25!K7+H7-G7</f>
        <v>0</v>
      </c>
    </row>
    <row r="8" spans="1:11">
      <c r="A8" s="19"/>
      <c r="B8" s="77">
        <v>1</v>
      </c>
      <c r="C8" s="46"/>
      <c r="D8" s="46"/>
      <c r="E8" s="46">
        <f t="shared" si="0"/>
        <v>0</v>
      </c>
      <c r="F8" s="107">
        <v>6.73</v>
      </c>
      <c r="G8" s="46">
        <f t="shared" si="1"/>
        <v>0</v>
      </c>
      <c r="H8" s="9"/>
      <c r="I8" s="46"/>
      <c r="J8" s="45"/>
      <c r="K8" s="46">
        <f>май.25!K8+H8-G8</f>
        <v>-5397.0599999999995</v>
      </c>
    </row>
    <row r="9" spans="1:11">
      <c r="A9" s="19"/>
      <c r="B9" s="77">
        <v>2</v>
      </c>
      <c r="C9" s="46"/>
      <c r="D9" s="46"/>
      <c r="E9" s="46">
        <f t="shared" si="0"/>
        <v>0</v>
      </c>
      <c r="F9" s="107">
        <v>6.73</v>
      </c>
      <c r="G9" s="46">
        <f t="shared" si="1"/>
        <v>0</v>
      </c>
      <c r="H9" s="9"/>
      <c r="I9" s="46"/>
      <c r="J9" s="45"/>
      <c r="K9" s="46">
        <f>май.25!K9+H9-G9</f>
        <v>-3019.96</v>
      </c>
    </row>
    <row r="10" spans="1:11">
      <c r="A10" s="11"/>
      <c r="B10" s="77">
        <v>3</v>
      </c>
      <c r="C10" s="46"/>
      <c r="D10" s="46"/>
      <c r="E10" s="46">
        <f t="shared" si="0"/>
        <v>0</v>
      </c>
      <c r="F10" s="107">
        <v>6.73</v>
      </c>
      <c r="G10" s="46">
        <f t="shared" si="1"/>
        <v>0</v>
      </c>
      <c r="H10" s="9"/>
      <c r="I10" s="46"/>
      <c r="J10" s="45"/>
      <c r="K10" s="46">
        <f>май.25!K10+H10-G10</f>
        <v>-2902.6800000000003</v>
      </c>
    </row>
    <row r="11" spans="1:11">
      <c r="A11" s="11"/>
      <c r="B11" s="77">
        <v>4</v>
      </c>
      <c r="C11" s="46"/>
      <c r="D11" s="46"/>
      <c r="E11" s="46">
        <f t="shared" si="0"/>
        <v>0</v>
      </c>
      <c r="F11" s="90">
        <v>4.71</v>
      </c>
      <c r="G11" s="46">
        <f t="shared" si="1"/>
        <v>0</v>
      </c>
      <c r="H11" s="9"/>
      <c r="I11" s="46"/>
      <c r="J11" s="45"/>
      <c r="K11" s="46">
        <f>май.25!K11+H11-G11</f>
        <v>0</v>
      </c>
    </row>
    <row r="12" spans="1:11">
      <c r="A12" s="11"/>
      <c r="B12" s="77">
        <v>5</v>
      </c>
      <c r="C12" s="46"/>
      <c r="D12" s="46"/>
      <c r="E12" s="46">
        <f t="shared" si="0"/>
        <v>0</v>
      </c>
      <c r="F12" s="107">
        <v>6.73</v>
      </c>
      <c r="G12" s="46">
        <f t="shared" si="1"/>
        <v>0</v>
      </c>
      <c r="H12" s="9"/>
      <c r="I12" s="46"/>
      <c r="J12" s="45"/>
      <c r="K12" s="46">
        <f>май.25!K12+H12-G12</f>
        <v>0</v>
      </c>
    </row>
    <row r="13" spans="1:11">
      <c r="A13" s="11"/>
      <c r="B13" s="77">
        <v>6</v>
      </c>
      <c r="C13" s="46"/>
      <c r="D13" s="46"/>
      <c r="E13" s="46">
        <f t="shared" si="0"/>
        <v>0</v>
      </c>
      <c r="F13" s="107">
        <v>6.73</v>
      </c>
      <c r="G13" s="46">
        <f t="shared" si="1"/>
        <v>0</v>
      </c>
      <c r="H13" s="9"/>
      <c r="I13" s="46"/>
      <c r="J13" s="45"/>
      <c r="K13" s="46">
        <f>май.25!K13+H13-G13</f>
        <v>0</v>
      </c>
    </row>
    <row r="14" spans="1:11">
      <c r="A14" s="99"/>
      <c r="B14" s="77">
        <v>7</v>
      </c>
      <c r="C14" s="46"/>
      <c r="D14" s="46"/>
      <c r="E14" s="46">
        <f t="shared" si="0"/>
        <v>0</v>
      </c>
      <c r="F14" s="107">
        <v>6.73</v>
      </c>
      <c r="G14" s="46">
        <f t="shared" si="1"/>
        <v>0</v>
      </c>
      <c r="H14" s="9"/>
      <c r="I14" s="46"/>
      <c r="J14" s="45"/>
      <c r="K14" s="46">
        <f>май.25!K14+H14-G14</f>
        <v>0</v>
      </c>
    </row>
    <row r="15" spans="1:11">
      <c r="A15" s="99"/>
      <c r="B15" s="77">
        <v>8</v>
      </c>
      <c r="C15" s="46"/>
      <c r="D15" s="46"/>
      <c r="E15" s="46">
        <f t="shared" si="0"/>
        <v>0</v>
      </c>
      <c r="F15" s="107">
        <v>6.73</v>
      </c>
      <c r="G15" s="46">
        <f t="shared" si="1"/>
        <v>0</v>
      </c>
      <c r="H15" s="9"/>
      <c r="I15" s="46"/>
      <c r="J15" s="45"/>
      <c r="K15" s="46">
        <f>май.25!K15+H15-G15</f>
        <v>-109.95</v>
      </c>
    </row>
    <row r="16" spans="1:11">
      <c r="A16" s="99"/>
      <c r="B16" s="77">
        <v>9</v>
      </c>
      <c r="C16" s="46"/>
      <c r="D16" s="46"/>
      <c r="E16" s="46">
        <f t="shared" si="0"/>
        <v>0</v>
      </c>
      <c r="F16" s="107">
        <v>6.73</v>
      </c>
      <c r="G16" s="46">
        <f t="shared" si="1"/>
        <v>0</v>
      </c>
      <c r="H16" s="9"/>
      <c r="I16" s="46"/>
      <c r="J16" s="45"/>
      <c r="K16" s="46">
        <f>май.25!K16+H16-G16</f>
        <v>0</v>
      </c>
    </row>
    <row r="17" spans="1:11">
      <c r="A17" s="11"/>
      <c r="B17" s="77">
        <v>10</v>
      </c>
      <c r="C17" s="46"/>
      <c r="D17" s="46"/>
      <c r="E17" s="46">
        <f t="shared" si="0"/>
        <v>0</v>
      </c>
      <c r="F17" s="107">
        <v>6.73</v>
      </c>
      <c r="G17" s="46">
        <f t="shared" si="1"/>
        <v>0</v>
      </c>
      <c r="H17" s="9"/>
      <c r="I17" s="46"/>
      <c r="J17" s="45"/>
      <c r="K17" s="46">
        <f>май.25!K17+H17-G17</f>
        <v>0</v>
      </c>
    </row>
    <row r="18" spans="1:11">
      <c r="A18" s="99"/>
      <c r="B18" s="77">
        <v>11</v>
      </c>
      <c r="C18" s="46"/>
      <c r="D18" s="46"/>
      <c r="E18" s="46">
        <f t="shared" si="0"/>
        <v>0</v>
      </c>
      <c r="F18" s="107">
        <v>6.73</v>
      </c>
      <c r="G18" s="46">
        <f t="shared" si="1"/>
        <v>0</v>
      </c>
      <c r="H18" s="9"/>
      <c r="I18" s="46"/>
      <c r="J18" s="45"/>
      <c r="K18" s="46">
        <f>май.25!K18+H18-G18</f>
        <v>0</v>
      </c>
    </row>
    <row r="19" spans="1:11">
      <c r="A19" s="99"/>
      <c r="B19" s="77">
        <v>12</v>
      </c>
      <c r="C19" s="46"/>
      <c r="D19" s="46"/>
      <c r="E19" s="46">
        <f t="shared" si="0"/>
        <v>0</v>
      </c>
      <c r="F19" s="90">
        <v>0</v>
      </c>
      <c r="G19" s="46">
        <f t="shared" si="1"/>
        <v>0</v>
      </c>
      <c r="H19" s="9"/>
      <c r="I19" s="46"/>
      <c r="J19" s="45"/>
      <c r="K19" s="46">
        <f>май.25!K19+H19-G19</f>
        <v>0</v>
      </c>
    </row>
    <row r="20" spans="1:11">
      <c r="A20" s="11"/>
      <c r="B20" s="77">
        <v>13</v>
      </c>
      <c r="C20" s="46"/>
      <c r="D20" s="46"/>
      <c r="E20" s="46">
        <f t="shared" si="0"/>
        <v>0</v>
      </c>
      <c r="F20" s="107">
        <v>6.73</v>
      </c>
      <c r="G20" s="46">
        <f t="shared" si="1"/>
        <v>0</v>
      </c>
      <c r="H20" s="9"/>
      <c r="I20" s="46"/>
      <c r="J20" s="45"/>
      <c r="K20" s="46">
        <f>май.25!K20+H20-G20</f>
        <v>-7388.64</v>
      </c>
    </row>
    <row r="21" spans="1:11">
      <c r="A21" s="19"/>
      <c r="B21" s="77">
        <v>14</v>
      </c>
      <c r="C21" s="46"/>
      <c r="D21" s="46"/>
      <c r="E21" s="46">
        <f t="shared" si="0"/>
        <v>0</v>
      </c>
      <c r="F21" s="107">
        <v>6.73</v>
      </c>
      <c r="G21" s="46">
        <f t="shared" si="1"/>
        <v>0</v>
      </c>
      <c r="H21" s="9"/>
      <c r="I21" s="46"/>
      <c r="J21" s="45"/>
      <c r="K21" s="46">
        <f>май.25!K21+H21-G21</f>
        <v>-1737.21</v>
      </c>
    </row>
    <row r="22" spans="1:11">
      <c r="A22" s="11"/>
      <c r="B22" s="77">
        <v>15</v>
      </c>
      <c r="C22" s="46"/>
      <c r="D22" s="46"/>
      <c r="E22" s="46">
        <f t="shared" si="0"/>
        <v>0</v>
      </c>
      <c r="F22" s="90">
        <v>4.71</v>
      </c>
      <c r="G22" s="46">
        <f t="shared" si="1"/>
        <v>0</v>
      </c>
      <c r="H22" s="9"/>
      <c r="I22" s="46"/>
      <c r="J22" s="45"/>
      <c r="K22" s="46">
        <f>май.25!K22+H22-G22</f>
        <v>-18755.28</v>
      </c>
    </row>
    <row r="23" spans="1:11">
      <c r="A23" s="99"/>
      <c r="B23" s="77">
        <v>16</v>
      </c>
      <c r="C23" s="46"/>
      <c r="D23" s="46"/>
      <c r="E23" s="46">
        <f t="shared" si="0"/>
        <v>0</v>
      </c>
      <c r="F23" s="107">
        <v>6.73</v>
      </c>
      <c r="G23" s="46">
        <f t="shared" si="1"/>
        <v>0</v>
      </c>
      <c r="H23" s="9"/>
      <c r="I23" s="46"/>
      <c r="J23" s="45"/>
      <c r="K23" s="46">
        <f>май.25!K23+H23-G23</f>
        <v>-7.33</v>
      </c>
    </row>
    <row r="24" spans="1:11">
      <c r="A24" s="99"/>
      <c r="B24" s="77">
        <v>17</v>
      </c>
      <c r="C24" s="46"/>
      <c r="D24" s="46"/>
      <c r="E24" s="46">
        <f t="shared" si="0"/>
        <v>0</v>
      </c>
      <c r="F24" s="90">
        <v>4.71</v>
      </c>
      <c r="G24" s="46">
        <f t="shared" si="1"/>
        <v>0</v>
      </c>
      <c r="H24" s="9"/>
      <c r="I24" s="46"/>
      <c r="J24" s="45"/>
      <c r="K24" s="46">
        <f>май.25!K24+H24-G24</f>
        <v>0</v>
      </c>
    </row>
    <row r="25" spans="1:11">
      <c r="A25" s="11"/>
      <c r="B25" s="77">
        <v>18</v>
      </c>
      <c r="C25" s="46"/>
      <c r="D25" s="46"/>
      <c r="E25" s="46">
        <f t="shared" si="0"/>
        <v>0</v>
      </c>
      <c r="F25" s="90">
        <v>4.71</v>
      </c>
      <c r="G25" s="46">
        <f t="shared" si="1"/>
        <v>0</v>
      </c>
      <c r="H25" s="9"/>
      <c r="I25" s="46"/>
      <c r="J25" s="45"/>
      <c r="K25" s="46">
        <f>май.25!K25+H25-G25</f>
        <v>0</v>
      </c>
    </row>
    <row r="26" spans="1:11">
      <c r="A26" s="11"/>
      <c r="B26" s="77">
        <v>19</v>
      </c>
      <c r="C26" s="46"/>
      <c r="D26" s="46"/>
      <c r="E26" s="46">
        <f t="shared" si="0"/>
        <v>0</v>
      </c>
      <c r="F26" s="90">
        <v>4.71</v>
      </c>
      <c r="G26" s="46">
        <f t="shared" si="1"/>
        <v>0</v>
      </c>
      <c r="H26" s="9"/>
      <c r="I26" s="46"/>
      <c r="J26" s="45"/>
      <c r="K26" s="46">
        <f>май.25!K26+H26-G26</f>
        <v>-1617.1399999999999</v>
      </c>
    </row>
    <row r="27" spans="1:11">
      <c r="A27" s="99"/>
      <c r="B27" s="77">
        <v>20</v>
      </c>
      <c r="C27" s="46"/>
      <c r="D27" s="46"/>
      <c r="E27" s="46">
        <f t="shared" si="0"/>
        <v>0</v>
      </c>
      <c r="F27" s="107">
        <v>6.73</v>
      </c>
      <c r="G27" s="46">
        <f t="shared" si="1"/>
        <v>0</v>
      </c>
      <c r="H27" s="9"/>
      <c r="I27" s="46"/>
      <c r="J27" s="45"/>
      <c r="K27" s="46">
        <f>май.25!K27+H27-G27</f>
        <v>0</v>
      </c>
    </row>
    <row r="28" spans="1:11">
      <c r="A28" s="99"/>
      <c r="B28" s="77">
        <v>21</v>
      </c>
      <c r="C28" s="46"/>
      <c r="D28" s="46"/>
      <c r="E28" s="46">
        <f t="shared" si="0"/>
        <v>0</v>
      </c>
      <c r="F28" s="90">
        <v>0</v>
      </c>
      <c r="G28" s="46">
        <f t="shared" si="1"/>
        <v>0</v>
      </c>
      <c r="H28" s="9"/>
      <c r="I28" s="46"/>
      <c r="J28" s="45"/>
      <c r="K28" s="46">
        <f>май.25!K28+H28-G28</f>
        <v>0</v>
      </c>
    </row>
    <row r="29" spans="1:11">
      <c r="A29" s="99"/>
      <c r="B29" s="77">
        <v>22</v>
      </c>
      <c r="C29" s="46"/>
      <c r="D29" s="46"/>
      <c r="E29" s="46">
        <f t="shared" si="0"/>
        <v>0</v>
      </c>
      <c r="F29" s="90">
        <v>0</v>
      </c>
      <c r="G29" s="46">
        <f t="shared" si="1"/>
        <v>0</v>
      </c>
      <c r="H29" s="9"/>
      <c r="I29" s="46"/>
      <c r="J29" s="45"/>
      <c r="K29" s="46">
        <f>май.25!K29+H29-G29</f>
        <v>0</v>
      </c>
    </row>
    <row r="30" spans="1:11">
      <c r="A30" s="11"/>
      <c r="B30" s="77">
        <v>23</v>
      </c>
      <c r="C30" s="46"/>
      <c r="D30" s="46"/>
      <c r="E30" s="46">
        <f t="shared" si="0"/>
        <v>0</v>
      </c>
      <c r="F30" s="90">
        <v>4.71</v>
      </c>
      <c r="G30" s="46">
        <f t="shared" si="1"/>
        <v>0</v>
      </c>
      <c r="H30" s="9"/>
      <c r="I30" s="46"/>
      <c r="J30" s="45"/>
      <c r="K30" s="46">
        <f>май.25!K30+H30-G30</f>
        <v>-8139.3199999999988</v>
      </c>
    </row>
    <row r="31" spans="1:11">
      <c r="A31" s="11"/>
      <c r="B31" s="77">
        <v>24</v>
      </c>
      <c r="C31" s="46"/>
      <c r="D31" s="46"/>
      <c r="E31" s="46">
        <f t="shared" si="0"/>
        <v>0</v>
      </c>
      <c r="F31" s="107">
        <v>6.73</v>
      </c>
      <c r="G31" s="46">
        <f t="shared" si="1"/>
        <v>0</v>
      </c>
      <c r="H31" s="9"/>
      <c r="I31" s="46"/>
      <c r="J31" s="45"/>
      <c r="K31" s="46">
        <f>май.25!K31+H31-G31</f>
        <v>-212.57</v>
      </c>
    </row>
    <row r="32" spans="1:11">
      <c r="A32" s="11"/>
      <c r="B32" s="77">
        <v>25</v>
      </c>
      <c r="C32" s="46"/>
      <c r="D32" s="46"/>
      <c r="E32" s="46">
        <f t="shared" si="0"/>
        <v>0</v>
      </c>
      <c r="F32" s="107">
        <v>6.73</v>
      </c>
      <c r="G32" s="46">
        <f t="shared" si="1"/>
        <v>0</v>
      </c>
      <c r="H32" s="9"/>
      <c r="I32" s="46"/>
      <c r="J32" s="45"/>
      <c r="K32" s="46">
        <f>май.25!K32+H32-G32</f>
        <v>-109.95</v>
      </c>
    </row>
    <row r="33" spans="1:11">
      <c r="A33" s="11"/>
      <c r="B33" s="77">
        <v>26</v>
      </c>
      <c r="C33" s="46"/>
      <c r="D33" s="46"/>
      <c r="E33" s="46">
        <f t="shared" si="0"/>
        <v>0</v>
      </c>
      <c r="F33" s="107">
        <v>6.73</v>
      </c>
      <c r="G33" s="46">
        <f t="shared" si="1"/>
        <v>0</v>
      </c>
      <c r="H33" s="9"/>
      <c r="I33" s="46"/>
      <c r="J33" s="45"/>
      <c r="K33" s="46">
        <f>май.25!K33+H33-G33</f>
        <v>0</v>
      </c>
    </row>
    <row r="34" spans="1:11">
      <c r="A34" s="11"/>
      <c r="B34" s="77">
        <v>27</v>
      </c>
      <c r="C34" s="46"/>
      <c r="D34" s="46"/>
      <c r="E34" s="46">
        <f t="shared" si="0"/>
        <v>0</v>
      </c>
      <c r="F34" s="90">
        <v>4.71</v>
      </c>
      <c r="G34" s="46">
        <f t="shared" si="1"/>
        <v>0</v>
      </c>
      <c r="H34" s="9"/>
      <c r="I34" s="46"/>
      <c r="J34" s="45"/>
      <c r="K34" s="46">
        <f>май.25!K34+H34-G34</f>
        <v>-13702.23</v>
      </c>
    </row>
    <row r="35" spans="1:11">
      <c r="A35" s="11"/>
      <c r="B35" s="77">
        <v>28</v>
      </c>
      <c r="C35" s="46"/>
      <c r="D35" s="46"/>
      <c r="E35" s="46">
        <f t="shared" si="0"/>
        <v>0</v>
      </c>
      <c r="F35" s="90">
        <v>4.71</v>
      </c>
      <c r="G35" s="46">
        <f t="shared" si="1"/>
        <v>0</v>
      </c>
      <c r="H35" s="9"/>
      <c r="I35" s="46"/>
      <c r="J35" s="45"/>
      <c r="K35" s="46">
        <f>май.25!K35+H35-G35</f>
        <v>-4472.37</v>
      </c>
    </row>
    <row r="36" spans="1:11">
      <c r="A36" s="11"/>
      <c r="B36" s="77">
        <v>29</v>
      </c>
      <c r="C36" s="46"/>
      <c r="D36" s="46"/>
      <c r="E36" s="46">
        <f t="shared" si="0"/>
        <v>0</v>
      </c>
      <c r="F36" s="107">
        <v>0</v>
      </c>
      <c r="G36" s="46">
        <f t="shared" si="1"/>
        <v>0</v>
      </c>
      <c r="H36" s="9"/>
      <c r="I36" s="46"/>
      <c r="J36" s="45"/>
      <c r="K36" s="46">
        <f>май.25!K36+H36-G36</f>
        <v>0</v>
      </c>
    </row>
    <row r="37" spans="1:11">
      <c r="A37" s="11"/>
      <c r="B37" s="77">
        <v>30</v>
      </c>
      <c r="C37" s="46"/>
      <c r="D37" s="46"/>
      <c r="E37" s="46">
        <f t="shared" si="0"/>
        <v>0</v>
      </c>
      <c r="F37" s="107">
        <v>6.73</v>
      </c>
      <c r="G37" s="46">
        <f t="shared" si="1"/>
        <v>0</v>
      </c>
      <c r="H37" s="9"/>
      <c r="I37" s="46"/>
      <c r="J37" s="45"/>
      <c r="K37" s="46">
        <f>май.25!K37+H37-G37</f>
        <v>896.31999999999994</v>
      </c>
    </row>
    <row r="38" spans="1:11">
      <c r="A38" s="11"/>
      <c r="B38" s="18">
        <v>31</v>
      </c>
      <c r="C38" s="46"/>
      <c r="D38" s="46"/>
      <c r="E38" s="46">
        <f t="shared" si="0"/>
        <v>0</v>
      </c>
      <c r="F38" s="107">
        <v>6.73</v>
      </c>
      <c r="G38" s="46">
        <f t="shared" si="1"/>
        <v>0</v>
      </c>
      <c r="H38" s="9"/>
      <c r="I38" s="46"/>
      <c r="J38" s="45"/>
      <c r="K38" s="46">
        <f>май.25!K38+H38-G38</f>
        <v>-7366.65</v>
      </c>
    </row>
    <row r="39" spans="1:11">
      <c r="A39" s="11"/>
      <c r="B39" s="77">
        <v>32</v>
      </c>
      <c r="C39" s="46"/>
      <c r="D39" s="46"/>
      <c r="E39" s="46">
        <f t="shared" ref="E39:E70" si="2">D39-C39</f>
        <v>0</v>
      </c>
      <c r="F39" s="107">
        <v>6.73</v>
      </c>
      <c r="G39" s="46">
        <f t="shared" ref="G39:G70" si="3">F39*E39</f>
        <v>0</v>
      </c>
      <c r="H39" s="9"/>
      <c r="I39" s="46"/>
      <c r="J39" s="45"/>
      <c r="K39" s="46">
        <f>май.25!K39+H39-G39</f>
        <v>0</v>
      </c>
    </row>
    <row r="40" spans="1:11">
      <c r="A40" s="11"/>
      <c r="B40" s="77">
        <v>33</v>
      </c>
      <c r="C40" s="46"/>
      <c r="D40" s="46"/>
      <c r="E40" s="46">
        <f t="shared" si="2"/>
        <v>0</v>
      </c>
      <c r="F40" s="90">
        <v>4.71</v>
      </c>
      <c r="G40" s="46">
        <f t="shared" si="3"/>
        <v>0</v>
      </c>
      <c r="H40" s="9"/>
      <c r="I40" s="46"/>
      <c r="J40" s="45"/>
      <c r="K40" s="46">
        <f>май.25!K40+H40-G40</f>
        <v>-16486.189999999999</v>
      </c>
    </row>
    <row r="41" spans="1:11">
      <c r="A41" s="11"/>
      <c r="B41" s="77">
        <v>34</v>
      </c>
      <c r="C41" s="46"/>
      <c r="D41" s="46"/>
      <c r="E41" s="46">
        <f t="shared" si="2"/>
        <v>0</v>
      </c>
      <c r="F41" s="107">
        <v>6.73</v>
      </c>
      <c r="G41" s="46">
        <f t="shared" si="3"/>
        <v>0</v>
      </c>
      <c r="H41" s="9"/>
      <c r="I41" s="46"/>
      <c r="J41" s="45"/>
      <c r="K41" s="46">
        <f>май.25!K41+H41-G41</f>
        <v>0</v>
      </c>
    </row>
    <row r="42" spans="1:11">
      <c r="A42" s="11"/>
      <c r="B42" s="77">
        <v>35</v>
      </c>
      <c r="C42" s="46"/>
      <c r="D42" s="46"/>
      <c r="E42" s="46">
        <f t="shared" si="2"/>
        <v>0</v>
      </c>
      <c r="F42" s="90">
        <v>4.71</v>
      </c>
      <c r="G42" s="46">
        <f t="shared" si="3"/>
        <v>0</v>
      </c>
      <c r="H42" s="9"/>
      <c r="I42" s="46"/>
      <c r="J42" s="45"/>
      <c r="K42" s="46">
        <f>май.25!K42+H42-G42</f>
        <v>0</v>
      </c>
    </row>
    <row r="43" spans="1:11">
      <c r="A43" s="11"/>
      <c r="B43" s="77">
        <v>36</v>
      </c>
      <c r="C43" s="46"/>
      <c r="D43" s="46"/>
      <c r="E43" s="46">
        <f t="shared" si="2"/>
        <v>0</v>
      </c>
      <c r="F43" s="90">
        <v>4.71</v>
      </c>
      <c r="G43" s="46">
        <f t="shared" si="3"/>
        <v>0</v>
      </c>
      <c r="H43" s="9"/>
      <c r="I43" s="46"/>
      <c r="J43" s="45"/>
      <c r="K43" s="46">
        <f>май.25!K43+H43-G43</f>
        <v>-11091.060000000001</v>
      </c>
    </row>
    <row r="44" spans="1:11">
      <c r="A44" s="11"/>
      <c r="B44" s="77">
        <v>37</v>
      </c>
      <c r="C44" s="46"/>
      <c r="D44" s="46"/>
      <c r="E44" s="46">
        <f t="shared" si="2"/>
        <v>0</v>
      </c>
      <c r="F44" s="90">
        <v>4.71</v>
      </c>
      <c r="G44" s="46">
        <f t="shared" si="3"/>
        <v>0</v>
      </c>
      <c r="H44" s="9"/>
      <c r="I44" s="46"/>
      <c r="J44" s="45"/>
      <c r="K44" s="46">
        <f>май.25!K44+H44-G44</f>
        <v>-3124.5199999999995</v>
      </c>
    </row>
    <row r="45" spans="1:11">
      <c r="A45" s="11"/>
      <c r="B45" s="77">
        <v>38.39</v>
      </c>
      <c r="C45" s="46"/>
      <c r="D45" s="46"/>
      <c r="E45" s="46">
        <f t="shared" si="2"/>
        <v>0</v>
      </c>
      <c r="F45" s="107">
        <v>6.73</v>
      </c>
      <c r="G45" s="46">
        <f t="shared" si="3"/>
        <v>0</v>
      </c>
      <c r="H45" s="9"/>
      <c r="I45" s="46"/>
      <c r="J45" s="45"/>
      <c r="K45" s="46">
        <f>май.25!K45+H45-G45</f>
        <v>0</v>
      </c>
    </row>
    <row r="46" spans="1:11">
      <c r="A46" s="11"/>
      <c r="B46" s="77">
        <v>40</v>
      </c>
      <c r="C46" s="46"/>
      <c r="D46" s="46"/>
      <c r="E46" s="46">
        <f t="shared" si="2"/>
        <v>0</v>
      </c>
      <c r="F46" s="90">
        <v>0</v>
      </c>
      <c r="G46" s="46">
        <f t="shared" si="3"/>
        <v>0</v>
      </c>
      <c r="H46" s="9"/>
      <c r="I46" s="46"/>
      <c r="J46" s="45"/>
      <c r="K46" s="46">
        <f>май.25!K46+H46-G46</f>
        <v>0</v>
      </c>
    </row>
    <row r="47" spans="1:11">
      <c r="A47" s="11"/>
      <c r="B47" s="77">
        <v>41</v>
      </c>
      <c r="C47" s="46"/>
      <c r="D47" s="46"/>
      <c r="E47" s="46">
        <f t="shared" si="2"/>
        <v>0</v>
      </c>
      <c r="F47" s="107">
        <v>6.73</v>
      </c>
      <c r="G47" s="46">
        <f t="shared" si="3"/>
        <v>0</v>
      </c>
      <c r="H47" s="9"/>
      <c r="I47" s="46"/>
      <c r="J47" s="45"/>
      <c r="K47" s="46">
        <f>май.25!K47+H47-G47</f>
        <v>-32209.690000000002</v>
      </c>
    </row>
    <row r="48" spans="1:11">
      <c r="A48" s="11"/>
      <c r="B48" s="77">
        <v>42</v>
      </c>
      <c r="C48" s="46"/>
      <c r="D48" s="46"/>
      <c r="E48" s="46">
        <f t="shared" si="2"/>
        <v>0</v>
      </c>
      <c r="F48" s="90">
        <v>0</v>
      </c>
      <c r="G48" s="46">
        <f t="shared" si="3"/>
        <v>0</v>
      </c>
      <c r="H48" s="9"/>
      <c r="I48" s="46"/>
      <c r="J48" s="45"/>
      <c r="K48" s="46">
        <f>май.25!K48+H48-G48</f>
        <v>0</v>
      </c>
    </row>
    <row r="49" spans="1:11">
      <c r="A49" s="11"/>
      <c r="B49" s="77">
        <v>43</v>
      </c>
      <c r="C49" s="46"/>
      <c r="D49" s="46"/>
      <c r="E49" s="46">
        <f t="shared" si="2"/>
        <v>0</v>
      </c>
      <c r="F49" s="90">
        <v>4.71</v>
      </c>
      <c r="G49" s="46">
        <f t="shared" si="3"/>
        <v>0</v>
      </c>
      <c r="H49" s="9"/>
      <c r="I49" s="46"/>
      <c r="J49" s="45"/>
      <c r="K49" s="46">
        <f>май.25!K49+H49-G49</f>
        <v>-5848.2</v>
      </c>
    </row>
    <row r="50" spans="1:11">
      <c r="A50" s="11"/>
      <c r="B50" s="77">
        <v>44</v>
      </c>
      <c r="C50" s="46"/>
      <c r="D50" s="46"/>
      <c r="E50" s="46">
        <f t="shared" si="2"/>
        <v>0</v>
      </c>
      <c r="F50" s="107">
        <v>6.73</v>
      </c>
      <c r="G50" s="46">
        <f t="shared" si="3"/>
        <v>0</v>
      </c>
      <c r="H50" s="9"/>
      <c r="I50" s="46"/>
      <c r="J50" s="45"/>
      <c r="K50" s="46">
        <f>май.25!K50+H50-G50</f>
        <v>0</v>
      </c>
    </row>
    <row r="51" spans="1:11">
      <c r="A51" s="11"/>
      <c r="B51" s="77">
        <v>45</v>
      </c>
      <c r="C51" s="46"/>
      <c r="D51" s="46"/>
      <c r="E51" s="46">
        <f t="shared" si="2"/>
        <v>0</v>
      </c>
      <c r="F51" s="107">
        <v>6.73</v>
      </c>
      <c r="G51" s="46">
        <f t="shared" si="3"/>
        <v>0</v>
      </c>
      <c r="H51" s="9"/>
      <c r="I51" s="46"/>
      <c r="J51" s="45"/>
      <c r="K51" s="46">
        <f>май.25!K51+H51-G51</f>
        <v>0</v>
      </c>
    </row>
    <row r="52" spans="1:11">
      <c r="A52" s="11"/>
      <c r="B52" s="77">
        <v>46</v>
      </c>
      <c r="C52" s="46"/>
      <c r="D52" s="46"/>
      <c r="E52" s="46">
        <f t="shared" si="2"/>
        <v>0</v>
      </c>
      <c r="F52" s="107">
        <v>6.73</v>
      </c>
      <c r="G52" s="46">
        <f t="shared" si="3"/>
        <v>0</v>
      </c>
      <c r="H52" s="9"/>
      <c r="I52" s="46"/>
      <c r="J52" s="45"/>
      <c r="K52" s="46">
        <f>май.25!K52+H52-G52</f>
        <v>-42198.81</v>
      </c>
    </row>
    <row r="53" spans="1:11">
      <c r="A53" s="11"/>
      <c r="B53" s="77">
        <v>47</v>
      </c>
      <c r="C53" s="46"/>
      <c r="D53" s="46"/>
      <c r="E53" s="46">
        <f t="shared" si="2"/>
        <v>0</v>
      </c>
      <c r="F53" s="107">
        <v>6.73</v>
      </c>
      <c r="G53" s="46">
        <f t="shared" si="3"/>
        <v>0</v>
      </c>
      <c r="H53" s="9"/>
      <c r="I53" s="46"/>
      <c r="J53" s="45"/>
      <c r="K53" s="46">
        <f>май.25!K53+H53-G53</f>
        <v>0</v>
      </c>
    </row>
    <row r="54" spans="1:11">
      <c r="A54" s="11"/>
      <c r="B54" s="77">
        <v>48</v>
      </c>
      <c r="C54" s="46"/>
      <c r="D54" s="46"/>
      <c r="E54" s="46">
        <f t="shared" si="2"/>
        <v>0</v>
      </c>
      <c r="F54" s="107">
        <v>6.73</v>
      </c>
      <c r="G54" s="46">
        <f t="shared" si="3"/>
        <v>0</v>
      </c>
      <c r="H54" s="9"/>
      <c r="I54" s="46"/>
      <c r="J54" s="45"/>
      <c r="K54" s="46">
        <f>май.25!K54+H54-G54</f>
        <v>-2712.1000000000004</v>
      </c>
    </row>
    <row r="55" spans="1:11">
      <c r="A55" s="99"/>
      <c r="B55" s="77">
        <v>49</v>
      </c>
      <c r="C55" s="46"/>
      <c r="D55" s="46"/>
      <c r="E55" s="46">
        <f t="shared" si="2"/>
        <v>0</v>
      </c>
      <c r="F55" s="90">
        <v>0</v>
      </c>
      <c r="G55" s="46">
        <f t="shared" si="3"/>
        <v>0</v>
      </c>
      <c r="H55" s="9"/>
      <c r="I55" s="46"/>
      <c r="J55" s="45"/>
      <c r="K55" s="46">
        <f>май.25!K55+H55-G55</f>
        <v>0</v>
      </c>
    </row>
    <row r="56" spans="1:11">
      <c r="A56" s="11"/>
      <c r="B56" s="77">
        <v>50</v>
      </c>
      <c r="C56" s="46"/>
      <c r="D56" s="46"/>
      <c r="E56" s="46">
        <f t="shared" si="2"/>
        <v>0</v>
      </c>
      <c r="F56" s="107">
        <v>6.73</v>
      </c>
      <c r="G56" s="46">
        <f t="shared" si="3"/>
        <v>0</v>
      </c>
      <c r="H56" s="9"/>
      <c r="I56" s="46"/>
      <c r="J56" s="45"/>
      <c r="K56" s="46">
        <f>май.25!K56+H56-G56</f>
        <v>0</v>
      </c>
    </row>
    <row r="57" spans="1:11">
      <c r="A57" s="11"/>
      <c r="B57" s="77">
        <v>51</v>
      </c>
      <c r="C57" s="46"/>
      <c r="D57" s="46"/>
      <c r="E57" s="46">
        <f t="shared" si="2"/>
        <v>0</v>
      </c>
      <c r="F57" s="90">
        <v>0</v>
      </c>
      <c r="G57" s="46">
        <f t="shared" si="3"/>
        <v>0</v>
      </c>
      <c r="H57" s="9"/>
      <c r="I57" s="46"/>
      <c r="J57" s="45"/>
      <c r="K57" s="46">
        <f>май.25!K57+H57-G57</f>
        <v>0</v>
      </c>
    </row>
    <row r="58" spans="1:11">
      <c r="A58" s="11"/>
      <c r="B58" s="77">
        <v>52</v>
      </c>
      <c r="C58" s="46"/>
      <c r="D58" s="46"/>
      <c r="E58" s="46">
        <f t="shared" si="2"/>
        <v>0</v>
      </c>
      <c r="F58" s="90">
        <v>0</v>
      </c>
      <c r="G58" s="46">
        <f t="shared" si="3"/>
        <v>0</v>
      </c>
      <c r="H58" s="9"/>
      <c r="I58" s="46"/>
      <c r="J58" s="45"/>
      <c r="K58" s="46">
        <f>май.25!K58+H58-G58</f>
        <v>0</v>
      </c>
    </row>
    <row r="59" spans="1:11">
      <c r="A59" s="11"/>
      <c r="B59" s="77">
        <v>53</v>
      </c>
      <c r="C59" s="46"/>
      <c r="D59" s="46"/>
      <c r="E59" s="46">
        <f t="shared" si="2"/>
        <v>0</v>
      </c>
      <c r="F59" s="107">
        <v>6.73</v>
      </c>
      <c r="G59" s="46">
        <f t="shared" si="3"/>
        <v>0</v>
      </c>
      <c r="H59" s="9"/>
      <c r="I59" s="46"/>
      <c r="J59" s="45"/>
      <c r="K59" s="46">
        <f>май.25!K59+H59-G59</f>
        <v>-271.21000000000004</v>
      </c>
    </row>
    <row r="60" spans="1:11">
      <c r="A60" s="11"/>
      <c r="B60" s="77">
        <v>54</v>
      </c>
      <c r="C60" s="46"/>
      <c r="D60" s="46"/>
      <c r="E60" s="46">
        <f t="shared" si="2"/>
        <v>0</v>
      </c>
      <c r="F60" s="107">
        <v>6.73</v>
      </c>
      <c r="G60" s="46">
        <f t="shared" si="3"/>
        <v>0</v>
      </c>
      <c r="H60" s="9"/>
      <c r="I60" s="46"/>
      <c r="J60" s="45"/>
      <c r="K60" s="46">
        <f>май.25!K60+H60-G60</f>
        <v>0</v>
      </c>
    </row>
    <row r="61" spans="1:11">
      <c r="A61" s="11"/>
      <c r="B61" s="77">
        <v>55</v>
      </c>
      <c r="C61" s="46"/>
      <c r="D61" s="46"/>
      <c r="E61" s="46">
        <f t="shared" si="2"/>
        <v>0</v>
      </c>
      <c r="F61" s="90">
        <v>4.71</v>
      </c>
      <c r="G61" s="46">
        <f t="shared" si="3"/>
        <v>0</v>
      </c>
      <c r="H61" s="9"/>
      <c r="I61" s="46"/>
      <c r="J61" s="45"/>
      <c r="K61" s="46">
        <f>май.25!K61+H61-G61</f>
        <v>-22063.9</v>
      </c>
    </row>
    <row r="62" spans="1:11">
      <c r="A62" s="11"/>
      <c r="B62" s="77">
        <v>56</v>
      </c>
      <c r="C62" s="46"/>
      <c r="D62" s="46"/>
      <c r="E62" s="46">
        <f t="shared" si="2"/>
        <v>0</v>
      </c>
      <c r="F62" s="107">
        <v>6.73</v>
      </c>
      <c r="G62" s="46">
        <f t="shared" si="3"/>
        <v>0</v>
      </c>
      <c r="H62" s="9"/>
      <c r="I62" s="46"/>
      <c r="J62" s="45"/>
      <c r="K62" s="46">
        <f>май.25!K62+H62-G62</f>
        <v>-7.33</v>
      </c>
    </row>
    <row r="63" spans="1:11">
      <c r="A63" s="11"/>
      <c r="B63" s="77">
        <v>57</v>
      </c>
      <c r="C63" s="46"/>
      <c r="D63" s="46"/>
      <c r="E63" s="46">
        <f t="shared" si="2"/>
        <v>0</v>
      </c>
      <c r="F63" s="90">
        <v>4.71</v>
      </c>
      <c r="G63" s="46">
        <f t="shared" si="3"/>
        <v>0</v>
      </c>
      <c r="H63" s="9"/>
      <c r="I63" s="46"/>
      <c r="J63" s="45"/>
      <c r="K63" s="46">
        <f>май.25!K63+H63-G63</f>
        <v>0</v>
      </c>
    </row>
    <row r="64" spans="1:11">
      <c r="A64" s="11"/>
      <c r="B64" s="77">
        <v>58</v>
      </c>
      <c r="C64" s="46"/>
      <c r="D64" s="46"/>
      <c r="E64" s="46">
        <f t="shared" si="2"/>
        <v>0</v>
      </c>
      <c r="F64" s="107">
        <v>6.73</v>
      </c>
      <c r="G64" s="46">
        <f t="shared" si="3"/>
        <v>0</v>
      </c>
      <c r="H64" s="9"/>
      <c r="I64" s="46"/>
      <c r="J64" s="45"/>
      <c r="K64" s="46">
        <f>май.25!K64+H64-G64</f>
        <v>0</v>
      </c>
    </row>
    <row r="65" spans="1:11">
      <c r="A65" s="11"/>
      <c r="B65" s="77">
        <v>59</v>
      </c>
      <c r="C65" s="46"/>
      <c r="D65" s="46"/>
      <c r="E65" s="46">
        <f t="shared" si="2"/>
        <v>0</v>
      </c>
      <c r="F65" s="107">
        <v>6.73</v>
      </c>
      <c r="G65" s="46">
        <f t="shared" si="3"/>
        <v>0</v>
      </c>
      <c r="H65" s="9"/>
      <c r="I65" s="46"/>
      <c r="J65" s="45"/>
      <c r="K65" s="46">
        <f>май.25!K65+H65-G65</f>
        <v>-1577.7600000000002</v>
      </c>
    </row>
    <row r="66" spans="1:11">
      <c r="A66" s="11"/>
      <c r="B66" s="77">
        <v>60</v>
      </c>
      <c r="C66" s="46"/>
      <c r="D66" s="46"/>
      <c r="E66" s="46">
        <f t="shared" si="2"/>
        <v>0</v>
      </c>
      <c r="F66" s="90">
        <v>4.71</v>
      </c>
      <c r="G66" s="46">
        <f t="shared" si="3"/>
        <v>0</v>
      </c>
      <c r="H66" s="9"/>
      <c r="I66" s="46"/>
      <c r="J66" s="45"/>
      <c r="K66" s="46">
        <f>май.25!K66+H66-G66</f>
        <v>-482.21</v>
      </c>
    </row>
    <row r="67" spans="1:11">
      <c r="A67" s="11"/>
      <c r="B67" s="77">
        <v>61</v>
      </c>
      <c r="C67" s="46"/>
      <c r="D67" s="46"/>
      <c r="E67" s="46">
        <f t="shared" si="2"/>
        <v>0</v>
      </c>
      <c r="F67" s="90">
        <v>0</v>
      </c>
      <c r="G67" s="46">
        <f t="shared" si="3"/>
        <v>0</v>
      </c>
      <c r="H67" s="9"/>
      <c r="I67" s="46"/>
      <c r="J67" s="45"/>
      <c r="K67" s="46">
        <f>май.25!K67+H67-G67</f>
        <v>0</v>
      </c>
    </row>
    <row r="68" spans="1:11">
      <c r="A68" s="11"/>
      <c r="B68" s="77">
        <v>62</v>
      </c>
      <c r="C68" s="46"/>
      <c r="D68" s="46"/>
      <c r="E68" s="46">
        <f t="shared" si="2"/>
        <v>0</v>
      </c>
      <c r="F68" s="107">
        <v>6.73</v>
      </c>
      <c r="G68" s="46">
        <f t="shared" si="3"/>
        <v>0</v>
      </c>
      <c r="H68" s="9"/>
      <c r="I68" s="46"/>
      <c r="J68" s="45"/>
      <c r="K68" s="46">
        <f>май.25!K68+H68-G68</f>
        <v>2476.6499999999996</v>
      </c>
    </row>
    <row r="69" spans="1:11">
      <c r="A69" s="11"/>
      <c r="B69" s="77">
        <v>63</v>
      </c>
      <c r="C69" s="46"/>
      <c r="D69" s="46"/>
      <c r="E69" s="46">
        <f t="shared" si="2"/>
        <v>0</v>
      </c>
      <c r="F69" s="90">
        <v>4.71</v>
      </c>
      <c r="G69" s="46">
        <f t="shared" si="3"/>
        <v>0</v>
      </c>
      <c r="H69" s="9"/>
      <c r="I69" s="46"/>
      <c r="J69" s="45"/>
      <c r="K69" s="46">
        <f>май.25!K69+H69-G69</f>
        <v>302.04000000000008</v>
      </c>
    </row>
    <row r="70" spans="1:11">
      <c r="A70" s="11"/>
      <c r="B70" s="77">
        <v>64</v>
      </c>
      <c r="C70" s="46"/>
      <c r="D70" s="46"/>
      <c r="E70" s="46">
        <f t="shared" si="2"/>
        <v>0</v>
      </c>
      <c r="F70" s="107">
        <v>6.73</v>
      </c>
      <c r="G70" s="46">
        <f t="shared" si="3"/>
        <v>0</v>
      </c>
      <c r="H70" s="9"/>
      <c r="I70" s="46"/>
      <c r="J70" s="45"/>
      <c r="K70" s="46">
        <f>май.25!K70+H70-G70</f>
        <v>0</v>
      </c>
    </row>
    <row r="71" spans="1:11">
      <c r="A71" s="11"/>
      <c r="B71" s="77">
        <v>65</v>
      </c>
      <c r="C71" s="46"/>
      <c r="D71" s="46"/>
      <c r="E71" s="46">
        <f t="shared" ref="E71:E102" si="4">D71-C71</f>
        <v>0</v>
      </c>
      <c r="F71" s="90">
        <v>4.71</v>
      </c>
      <c r="G71" s="46">
        <f t="shared" ref="G71:G102" si="5">F71*E71</f>
        <v>0</v>
      </c>
      <c r="H71" s="9"/>
      <c r="I71" s="46"/>
      <c r="J71" s="45"/>
      <c r="K71" s="46">
        <f>май.25!K71+H71-G71</f>
        <v>-3298.59</v>
      </c>
    </row>
    <row r="72" spans="1:11">
      <c r="A72" s="11"/>
      <c r="B72" s="77">
        <v>66</v>
      </c>
      <c r="C72" s="46"/>
      <c r="D72" s="46"/>
      <c r="E72" s="46">
        <f t="shared" si="4"/>
        <v>0</v>
      </c>
      <c r="F72" s="90">
        <v>0</v>
      </c>
      <c r="G72" s="46">
        <f t="shared" si="5"/>
        <v>0</v>
      </c>
      <c r="H72" s="9"/>
      <c r="I72" s="46"/>
      <c r="J72" s="45"/>
      <c r="K72" s="46">
        <f>май.25!K72+H72-G72</f>
        <v>0</v>
      </c>
    </row>
    <row r="73" spans="1:11">
      <c r="A73" s="99"/>
      <c r="B73" s="77">
        <v>67</v>
      </c>
      <c r="C73" s="46"/>
      <c r="D73" s="46"/>
      <c r="E73" s="46">
        <f t="shared" si="4"/>
        <v>0</v>
      </c>
      <c r="F73" s="90">
        <v>4.71</v>
      </c>
      <c r="G73" s="46">
        <f t="shared" si="5"/>
        <v>0</v>
      </c>
      <c r="H73" s="9"/>
      <c r="I73" s="46"/>
      <c r="J73" s="45"/>
      <c r="K73" s="46">
        <f>май.25!K73+H73-G73</f>
        <v>-431.97999999999996</v>
      </c>
    </row>
    <row r="74" spans="1:11">
      <c r="A74" s="11"/>
      <c r="B74" s="77">
        <v>68</v>
      </c>
      <c r="C74" s="46"/>
      <c r="D74" s="46"/>
      <c r="E74" s="46">
        <f t="shared" si="4"/>
        <v>0</v>
      </c>
      <c r="F74" s="107">
        <v>6.73</v>
      </c>
      <c r="G74" s="46">
        <f t="shared" si="5"/>
        <v>0</v>
      </c>
      <c r="H74" s="9"/>
      <c r="I74" s="46"/>
      <c r="J74" s="45"/>
      <c r="K74" s="46">
        <f>май.25!K74+H74-G74</f>
        <v>0</v>
      </c>
    </row>
    <row r="75" spans="1:11">
      <c r="A75" s="11"/>
      <c r="B75" s="77">
        <v>69</v>
      </c>
      <c r="C75" s="46"/>
      <c r="D75" s="46"/>
      <c r="E75" s="46">
        <f t="shared" si="4"/>
        <v>0</v>
      </c>
      <c r="F75" s="107">
        <v>6.73</v>
      </c>
      <c r="G75" s="46">
        <f t="shared" si="5"/>
        <v>0</v>
      </c>
      <c r="H75" s="9"/>
      <c r="I75" s="46"/>
      <c r="J75" s="45"/>
      <c r="K75" s="46">
        <f>май.25!K75+H75-G75</f>
        <v>-7.33</v>
      </c>
    </row>
    <row r="76" spans="1:11">
      <c r="A76" s="11"/>
      <c r="B76" s="77">
        <v>70</v>
      </c>
      <c r="C76" s="46"/>
      <c r="D76" s="46"/>
      <c r="E76" s="46">
        <f t="shared" si="4"/>
        <v>0</v>
      </c>
      <c r="F76" s="107">
        <v>6.73</v>
      </c>
      <c r="G76" s="46">
        <f t="shared" si="5"/>
        <v>0</v>
      </c>
      <c r="H76" s="9"/>
      <c r="I76" s="46"/>
      <c r="J76" s="45"/>
      <c r="K76" s="46">
        <f>май.25!K76+H76-G76</f>
        <v>-8539.4500000000007</v>
      </c>
    </row>
    <row r="77" spans="1:11">
      <c r="A77" s="11"/>
      <c r="B77" s="77">
        <v>71</v>
      </c>
      <c r="C77" s="46"/>
      <c r="D77" s="46"/>
      <c r="E77" s="46">
        <f t="shared" si="4"/>
        <v>0</v>
      </c>
      <c r="F77" s="107">
        <v>6.73</v>
      </c>
      <c r="G77" s="46">
        <f t="shared" si="5"/>
        <v>0</v>
      </c>
      <c r="H77" s="9"/>
      <c r="I77" s="46"/>
      <c r="J77" s="45"/>
      <c r="K77" s="46">
        <f>май.25!K77+H77-G77</f>
        <v>2671.41</v>
      </c>
    </row>
    <row r="78" spans="1:11">
      <c r="A78" s="11"/>
      <c r="B78" s="77">
        <v>72</v>
      </c>
      <c r="C78" s="46"/>
      <c r="D78" s="46"/>
      <c r="E78" s="46">
        <f t="shared" si="4"/>
        <v>0</v>
      </c>
      <c r="F78" s="107">
        <v>6.73</v>
      </c>
      <c r="G78" s="46">
        <f t="shared" si="5"/>
        <v>0</v>
      </c>
      <c r="H78" s="9"/>
      <c r="I78" s="46"/>
      <c r="J78" s="45"/>
      <c r="K78" s="46">
        <f>май.25!K78+H78-G78</f>
        <v>0</v>
      </c>
    </row>
    <row r="79" spans="1:11">
      <c r="A79" s="11"/>
      <c r="B79" s="77">
        <v>73</v>
      </c>
      <c r="C79" s="46"/>
      <c r="D79" s="46"/>
      <c r="E79" s="46">
        <f t="shared" si="4"/>
        <v>0</v>
      </c>
      <c r="F79" s="107">
        <v>6.73</v>
      </c>
      <c r="G79" s="46">
        <f t="shared" si="5"/>
        <v>0</v>
      </c>
      <c r="H79" s="9"/>
      <c r="I79" s="46"/>
      <c r="J79" s="45"/>
      <c r="K79" s="46">
        <f>май.25!K79+H79-G79</f>
        <v>0</v>
      </c>
    </row>
    <row r="80" spans="1:11">
      <c r="A80" s="11"/>
      <c r="B80" s="77">
        <v>74</v>
      </c>
      <c r="C80" s="46"/>
      <c r="D80" s="46"/>
      <c r="E80" s="46">
        <f t="shared" si="4"/>
        <v>0</v>
      </c>
      <c r="F80" s="90">
        <v>0</v>
      </c>
      <c r="G80" s="46">
        <f t="shared" si="5"/>
        <v>0</v>
      </c>
      <c r="H80" s="9"/>
      <c r="I80" s="46"/>
      <c r="J80" s="45"/>
      <c r="K80" s="46">
        <f>май.25!K80+H80-G80</f>
        <v>0</v>
      </c>
    </row>
    <row r="81" spans="1:11">
      <c r="A81" s="11"/>
      <c r="B81" s="77">
        <v>75</v>
      </c>
      <c r="C81" s="46"/>
      <c r="D81" s="46"/>
      <c r="E81" s="46">
        <f t="shared" si="4"/>
        <v>0</v>
      </c>
      <c r="F81" s="107">
        <v>6.17</v>
      </c>
      <c r="G81" s="46">
        <f t="shared" si="5"/>
        <v>0</v>
      </c>
      <c r="H81" s="9"/>
      <c r="I81" s="46"/>
      <c r="J81" s="45"/>
      <c r="K81" s="46">
        <f>май.25!K81+H81-G81</f>
        <v>-124.61</v>
      </c>
    </row>
    <row r="82" spans="1:11">
      <c r="A82" s="11"/>
      <c r="B82" s="77">
        <v>76</v>
      </c>
      <c r="C82" s="46"/>
      <c r="D82" s="46"/>
      <c r="E82" s="46">
        <f t="shared" si="4"/>
        <v>0</v>
      </c>
      <c r="F82" s="90">
        <v>4.71</v>
      </c>
      <c r="G82" s="46">
        <f t="shared" si="5"/>
        <v>0</v>
      </c>
      <c r="H82" s="9"/>
      <c r="I82" s="46"/>
      <c r="J82" s="45"/>
      <c r="K82" s="46">
        <f>май.25!K82+H82-G82</f>
        <v>-11116.72</v>
      </c>
    </row>
    <row r="83" spans="1:11">
      <c r="A83" s="11"/>
      <c r="B83" s="77">
        <v>77</v>
      </c>
      <c r="C83" s="46"/>
      <c r="D83" s="46"/>
      <c r="E83" s="46">
        <f t="shared" si="4"/>
        <v>0</v>
      </c>
      <c r="F83" s="90">
        <v>4.71</v>
      </c>
      <c r="G83" s="46">
        <f t="shared" si="5"/>
        <v>0</v>
      </c>
      <c r="H83" s="9"/>
      <c r="I83" s="46"/>
      <c r="J83" s="45"/>
      <c r="K83" s="46">
        <f>май.25!K83+H83-G83</f>
        <v>-2114.96</v>
      </c>
    </row>
    <row r="84" spans="1:11">
      <c r="A84" s="11"/>
      <c r="B84" s="77">
        <v>78</v>
      </c>
      <c r="C84" s="46"/>
      <c r="D84" s="46"/>
      <c r="E84" s="46">
        <f t="shared" si="4"/>
        <v>0</v>
      </c>
      <c r="F84" s="107">
        <v>6.73</v>
      </c>
      <c r="G84" s="46">
        <f t="shared" si="5"/>
        <v>0</v>
      </c>
      <c r="H84" s="9"/>
      <c r="I84" s="46"/>
      <c r="J84" s="45"/>
      <c r="K84" s="46">
        <f>май.25!K84+H84-G84</f>
        <v>0</v>
      </c>
    </row>
    <row r="85" spans="1:11">
      <c r="A85" s="11"/>
      <c r="B85" s="77">
        <v>79</v>
      </c>
      <c r="C85" s="46"/>
      <c r="D85" s="46"/>
      <c r="E85" s="46">
        <f t="shared" si="4"/>
        <v>0</v>
      </c>
      <c r="F85" s="90">
        <v>0</v>
      </c>
      <c r="G85" s="46">
        <f t="shared" si="5"/>
        <v>0</v>
      </c>
      <c r="H85" s="9"/>
      <c r="I85" s="46"/>
      <c r="J85" s="45"/>
      <c r="K85" s="46">
        <f>май.25!K85+H85-G85</f>
        <v>0</v>
      </c>
    </row>
    <row r="86" spans="1:11">
      <c r="A86" s="99"/>
      <c r="B86" s="77">
        <v>80</v>
      </c>
      <c r="C86" s="46"/>
      <c r="D86" s="46"/>
      <c r="E86" s="46">
        <f t="shared" si="4"/>
        <v>0</v>
      </c>
      <c r="F86" s="107">
        <v>6.73</v>
      </c>
      <c r="G86" s="46">
        <f t="shared" si="5"/>
        <v>0</v>
      </c>
      <c r="H86" s="9"/>
      <c r="I86" s="46"/>
      <c r="J86" s="45"/>
      <c r="K86" s="46">
        <f>май.25!K86+H86-G86</f>
        <v>0</v>
      </c>
    </row>
    <row r="87" spans="1:11">
      <c r="A87" s="99"/>
      <c r="B87" s="77">
        <v>81</v>
      </c>
      <c r="C87" s="46"/>
      <c r="D87" s="46"/>
      <c r="E87" s="46">
        <f t="shared" si="4"/>
        <v>0</v>
      </c>
      <c r="F87" s="107">
        <v>6.73</v>
      </c>
      <c r="G87" s="46">
        <f t="shared" si="5"/>
        <v>0</v>
      </c>
      <c r="H87" s="9"/>
      <c r="I87" s="46"/>
      <c r="J87" s="45"/>
      <c r="K87" s="46">
        <f>май.25!K87+H87-G87</f>
        <v>-7618.35</v>
      </c>
    </row>
    <row r="88" spans="1:11">
      <c r="A88" s="11"/>
      <c r="B88" s="77">
        <v>82</v>
      </c>
      <c r="C88" s="46"/>
      <c r="D88" s="46"/>
      <c r="E88" s="46">
        <f t="shared" si="4"/>
        <v>0</v>
      </c>
      <c r="F88" s="107">
        <v>6.73</v>
      </c>
      <c r="G88" s="46">
        <f t="shared" si="5"/>
        <v>0</v>
      </c>
      <c r="H88" s="9"/>
      <c r="I88" s="46"/>
      <c r="J88" s="45"/>
      <c r="K88" s="46">
        <f>май.25!K88+H88-G88</f>
        <v>123.51999999999998</v>
      </c>
    </row>
    <row r="89" spans="1:11">
      <c r="A89" s="11"/>
      <c r="B89" s="77">
        <v>83</v>
      </c>
      <c r="C89" s="46"/>
      <c r="D89" s="46"/>
      <c r="E89" s="46">
        <f t="shared" si="4"/>
        <v>0</v>
      </c>
      <c r="F89" s="107">
        <v>6.73</v>
      </c>
      <c r="G89" s="46">
        <f t="shared" si="5"/>
        <v>0</v>
      </c>
      <c r="H89" s="9"/>
      <c r="I89" s="46"/>
      <c r="J89" s="45"/>
      <c r="K89" s="46">
        <f>май.25!K89+H89-G89</f>
        <v>0</v>
      </c>
    </row>
    <row r="90" spans="1:11">
      <c r="A90" s="11"/>
      <c r="B90" s="77">
        <v>84</v>
      </c>
      <c r="C90" s="46"/>
      <c r="D90" s="46"/>
      <c r="E90" s="46">
        <f t="shared" si="4"/>
        <v>0</v>
      </c>
      <c r="F90" s="107">
        <v>6.73</v>
      </c>
      <c r="G90" s="46">
        <f t="shared" si="5"/>
        <v>0</v>
      </c>
      <c r="H90" s="9"/>
      <c r="I90" s="46"/>
      <c r="J90" s="45"/>
      <c r="K90" s="46">
        <f>май.25!K90+H90-G90</f>
        <v>0</v>
      </c>
    </row>
    <row r="91" spans="1:11">
      <c r="A91" s="11"/>
      <c r="B91" s="77">
        <v>85</v>
      </c>
      <c r="C91" s="46"/>
      <c r="D91" s="46"/>
      <c r="E91" s="46">
        <f t="shared" si="4"/>
        <v>0</v>
      </c>
      <c r="F91" s="107">
        <v>6.73</v>
      </c>
      <c r="G91" s="46">
        <f t="shared" si="5"/>
        <v>0</v>
      </c>
      <c r="H91" s="9"/>
      <c r="I91" s="46"/>
      <c r="J91" s="45"/>
      <c r="K91" s="46">
        <f>май.25!K91+H91-G91</f>
        <v>0</v>
      </c>
    </row>
    <row r="92" spans="1:11">
      <c r="A92" s="11"/>
      <c r="B92" s="77">
        <v>86</v>
      </c>
      <c r="C92" s="46"/>
      <c r="D92" s="46"/>
      <c r="E92" s="46">
        <f t="shared" si="4"/>
        <v>0</v>
      </c>
      <c r="F92" s="102">
        <v>0</v>
      </c>
      <c r="G92" s="46">
        <f t="shared" si="5"/>
        <v>0</v>
      </c>
      <c r="H92" s="9"/>
      <c r="I92" s="46"/>
      <c r="J92" s="45"/>
      <c r="K92" s="46">
        <f>май.25!K92+H92-G92</f>
        <v>0</v>
      </c>
    </row>
    <row r="93" spans="1:11">
      <c r="A93" s="11"/>
      <c r="B93" s="77">
        <v>87</v>
      </c>
      <c r="C93" s="46"/>
      <c r="D93" s="46"/>
      <c r="E93" s="46">
        <f t="shared" si="4"/>
        <v>0</v>
      </c>
      <c r="F93" s="107">
        <v>6.73</v>
      </c>
      <c r="G93" s="46">
        <f t="shared" si="5"/>
        <v>0</v>
      </c>
      <c r="H93" s="9"/>
      <c r="I93" s="46"/>
      <c r="J93" s="45"/>
      <c r="K93" s="46">
        <f>май.25!K93+H93-G93</f>
        <v>-6054.58</v>
      </c>
    </row>
    <row r="94" spans="1:11">
      <c r="A94" s="11"/>
      <c r="B94" s="77">
        <v>88</v>
      </c>
      <c r="C94" s="46"/>
      <c r="D94" s="46"/>
      <c r="E94" s="46">
        <f t="shared" si="4"/>
        <v>0</v>
      </c>
      <c r="F94" s="107">
        <v>6.73</v>
      </c>
      <c r="G94" s="46">
        <f t="shared" si="5"/>
        <v>0</v>
      </c>
      <c r="H94" s="9"/>
      <c r="I94" s="46"/>
      <c r="J94" s="45"/>
      <c r="K94" s="46">
        <f>май.25!K94+H94-G94</f>
        <v>435.70000000000073</v>
      </c>
    </row>
    <row r="95" spans="1:11">
      <c r="A95" s="11"/>
      <c r="B95" s="77">
        <v>89</v>
      </c>
      <c r="C95" s="46"/>
      <c r="D95" s="46"/>
      <c r="E95" s="46">
        <f t="shared" si="4"/>
        <v>0</v>
      </c>
      <c r="F95" s="107">
        <v>6.73</v>
      </c>
      <c r="G95" s="46">
        <f t="shared" si="5"/>
        <v>0</v>
      </c>
      <c r="H95" s="9"/>
      <c r="I95" s="46"/>
      <c r="J95" s="45"/>
      <c r="K95" s="46">
        <f>май.25!K95+H95-G95</f>
        <v>-16705.07</v>
      </c>
    </row>
    <row r="96" spans="1:11">
      <c r="A96" s="11"/>
      <c r="B96" s="77">
        <v>90</v>
      </c>
      <c r="C96" s="46"/>
      <c r="D96" s="46"/>
      <c r="E96" s="46">
        <f t="shared" si="4"/>
        <v>0</v>
      </c>
      <c r="F96" s="107">
        <v>6.73</v>
      </c>
      <c r="G96" s="46">
        <f t="shared" si="5"/>
        <v>0</v>
      </c>
      <c r="H96" s="9"/>
      <c r="I96" s="46"/>
      <c r="J96" s="45"/>
      <c r="K96" s="46">
        <f>май.25!K96+H96-G96</f>
        <v>0</v>
      </c>
    </row>
    <row r="97" spans="1:11">
      <c r="A97" s="11"/>
      <c r="B97" s="77">
        <v>91</v>
      </c>
      <c r="C97" s="46"/>
      <c r="D97" s="46"/>
      <c r="E97" s="46">
        <f t="shared" si="4"/>
        <v>0</v>
      </c>
      <c r="F97" s="107">
        <v>6.73</v>
      </c>
      <c r="G97" s="46">
        <f t="shared" si="5"/>
        <v>0</v>
      </c>
      <c r="H97" s="9"/>
      <c r="I97" s="46"/>
      <c r="J97" s="45"/>
      <c r="K97" s="46">
        <f>май.25!K97+H97-G97</f>
        <v>-65.97</v>
      </c>
    </row>
    <row r="98" spans="1:11">
      <c r="A98" s="11"/>
      <c r="B98" s="77">
        <v>92</v>
      </c>
      <c r="C98" s="46"/>
      <c r="D98" s="46"/>
      <c r="E98" s="46">
        <f t="shared" si="4"/>
        <v>0</v>
      </c>
      <c r="F98" s="107">
        <v>6.73</v>
      </c>
      <c r="G98" s="46">
        <f t="shared" si="5"/>
        <v>0</v>
      </c>
      <c r="H98" s="9"/>
      <c r="I98" s="46"/>
      <c r="J98" s="45"/>
      <c r="K98" s="46">
        <f>май.25!K98+H98-G98</f>
        <v>0</v>
      </c>
    </row>
    <row r="99" spans="1:11">
      <c r="A99" s="11"/>
      <c r="B99" s="77">
        <v>93</v>
      </c>
      <c r="C99" s="46"/>
      <c r="D99" s="46"/>
      <c r="E99" s="46">
        <f t="shared" si="4"/>
        <v>0</v>
      </c>
      <c r="F99" s="107">
        <v>6.73</v>
      </c>
      <c r="G99" s="46">
        <f t="shared" si="5"/>
        <v>0</v>
      </c>
      <c r="H99" s="9"/>
      <c r="I99" s="46"/>
      <c r="J99" s="45"/>
      <c r="K99" s="46">
        <f>май.25!K99+H99-G99</f>
        <v>0</v>
      </c>
    </row>
    <row r="100" spans="1:11">
      <c r="A100" s="99"/>
      <c r="B100" s="77">
        <v>94</v>
      </c>
      <c r="C100" s="46"/>
      <c r="D100" s="46"/>
      <c r="E100" s="46">
        <f t="shared" si="4"/>
        <v>0</v>
      </c>
      <c r="F100" s="107">
        <v>6.73</v>
      </c>
      <c r="G100" s="46">
        <f t="shared" si="5"/>
        <v>0</v>
      </c>
      <c r="H100" s="9"/>
      <c r="I100" s="46"/>
      <c r="J100" s="45"/>
      <c r="K100" s="46">
        <f>май.25!K100+H100-G100</f>
        <v>0</v>
      </c>
    </row>
    <row r="101" spans="1:11">
      <c r="A101" s="11"/>
      <c r="B101" s="77">
        <v>95</v>
      </c>
      <c r="C101" s="46"/>
      <c r="D101" s="46"/>
      <c r="E101" s="46">
        <f t="shared" si="4"/>
        <v>0</v>
      </c>
      <c r="F101" s="107">
        <v>6.73</v>
      </c>
      <c r="G101" s="46">
        <f t="shared" si="5"/>
        <v>0</v>
      </c>
      <c r="H101" s="9"/>
      <c r="I101" s="46"/>
      <c r="J101" s="45"/>
      <c r="K101" s="46">
        <f>май.25!K101+H101-G101</f>
        <v>0</v>
      </c>
    </row>
    <row r="102" spans="1:11">
      <c r="A102" s="11"/>
      <c r="B102" s="77">
        <v>96</v>
      </c>
      <c r="C102" s="46"/>
      <c r="D102" s="46"/>
      <c r="E102" s="46">
        <f t="shared" si="4"/>
        <v>0</v>
      </c>
      <c r="F102" s="90">
        <v>0</v>
      </c>
      <c r="G102" s="46">
        <f t="shared" si="5"/>
        <v>0</v>
      </c>
      <c r="H102" s="9"/>
      <c r="I102" s="46"/>
      <c r="J102" s="45"/>
      <c r="K102" s="46">
        <f>май.25!K102+H102-G102</f>
        <v>0</v>
      </c>
    </row>
    <row r="103" spans="1:11">
      <c r="A103" s="11"/>
      <c r="B103" s="77">
        <v>97</v>
      </c>
      <c r="C103" s="46"/>
      <c r="D103" s="46"/>
      <c r="E103" s="46">
        <f t="shared" ref="E103:E125" si="6">D103-C103</f>
        <v>0</v>
      </c>
      <c r="F103" s="107">
        <v>6.73</v>
      </c>
      <c r="G103" s="46">
        <f t="shared" ref="G103:G125" si="7">F103*E103</f>
        <v>0</v>
      </c>
      <c r="H103" s="9"/>
      <c r="I103" s="46"/>
      <c r="J103" s="45"/>
      <c r="K103" s="46">
        <f>май.25!K103+H103-G103</f>
        <v>-7491.26</v>
      </c>
    </row>
    <row r="104" spans="1:11">
      <c r="A104" s="11"/>
      <c r="B104" s="77">
        <v>98</v>
      </c>
      <c r="C104" s="46"/>
      <c r="D104" s="46"/>
      <c r="E104" s="46">
        <f t="shared" si="6"/>
        <v>0</v>
      </c>
      <c r="F104" s="102">
        <v>4.71</v>
      </c>
      <c r="G104" s="46">
        <f t="shared" si="7"/>
        <v>0</v>
      </c>
      <c r="H104" s="9"/>
      <c r="I104" s="46"/>
      <c r="J104" s="45"/>
      <c r="K104" s="46">
        <f>май.25!K104+H104-G104</f>
        <v>-3102.0699999999997</v>
      </c>
    </row>
    <row r="105" spans="1:11">
      <c r="A105" s="11"/>
      <c r="B105" s="77">
        <v>99</v>
      </c>
      <c r="C105" s="46"/>
      <c r="D105" s="46"/>
      <c r="E105" s="46">
        <f t="shared" si="6"/>
        <v>0</v>
      </c>
      <c r="F105" s="102">
        <v>4.71</v>
      </c>
      <c r="G105" s="46">
        <f t="shared" si="7"/>
        <v>0</v>
      </c>
      <c r="H105" s="9"/>
      <c r="I105" s="46"/>
      <c r="J105" s="45"/>
      <c r="K105" s="46">
        <f>май.25!K105+H105-G105</f>
        <v>-4540.3</v>
      </c>
    </row>
    <row r="106" spans="1:11">
      <c r="A106" s="11"/>
      <c r="B106" s="77">
        <v>100</v>
      </c>
      <c r="C106" s="46"/>
      <c r="D106" s="46"/>
      <c r="E106" s="46">
        <f t="shared" si="6"/>
        <v>0</v>
      </c>
      <c r="F106" s="107">
        <v>6.73</v>
      </c>
      <c r="G106" s="46">
        <f t="shared" si="7"/>
        <v>0</v>
      </c>
      <c r="H106" s="9"/>
      <c r="I106" s="46"/>
      <c r="J106" s="45"/>
      <c r="K106" s="46">
        <f>май.25!K106+H106-G106</f>
        <v>-14696.65</v>
      </c>
    </row>
    <row r="107" spans="1:11">
      <c r="A107" s="11"/>
      <c r="B107" s="77">
        <v>101</v>
      </c>
      <c r="C107" s="46"/>
      <c r="D107" s="46"/>
      <c r="E107" s="46">
        <f t="shared" si="6"/>
        <v>0</v>
      </c>
      <c r="F107" s="107">
        <v>6.73</v>
      </c>
      <c r="G107" s="46">
        <f t="shared" si="7"/>
        <v>0</v>
      </c>
      <c r="H107" s="9"/>
      <c r="I107" s="46"/>
      <c r="J107" s="45"/>
      <c r="K107" s="46">
        <f>май.25!K107+H107-G107</f>
        <v>0</v>
      </c>
    </row>
    <row r="108" spans="1:11">
      <c r="A108" s="11"/>
      <c r="B108" s="77">
        <v>102</v>
      </c>
      <c r="C108" s="46"/>
      <c r="D108" s="46"/>
      <c r="E108" s="46">
        <f t="shared" si="6"/>
        <v>0</v>
      </c>
      <c r="F108" s="107">
        <v>6.73</v>
      </c>
      <c r="G108" s="46">
        <f t="shared" si="7"/>
        <v>0</v>
      </c>
      <c r="H108" s="9"/>
      <c r="I108" s="46"/>
      <c r="J108" s="45"/>
      <c r="K108" s="46">
        <f>май.25!K108+H108-G108</f>
        <v>0</v>
      </c>
    </row>
    <row r="109" spans="1:11">
      <c r="A109" s="11"/>
      <c r="B109" s="77">
        <v>103</v>
      </c>
      <c r="C109" s="46"/>
      <c r="D109" s="46"/>
      <c r="E109" s="46">
        <f t="shared" si="6"/>
        <v>0</v>
      </c>
      <c r="F109" s="90">
        <v>4.71</v>
      </c>
      <c r="G109" s="46">
        <f t="shared" si="7"/>
        <v>0</v>
      </c>
      <c r="H109" s="9"/>
      <c r="I109" s="46"/>
      <c r="J109" s="45"/>
      <c r="K109" s="46">
        <f>май.25!K109+H109-G109</f>
        <v>-3801.33</v>
      </c>
    </row>
    <row r="110" spans="1:11">
      <c r="A110" s="11"/>
      <c r="B110" s="77">
        <v>104</v>
      </c>
      <c r="C110" s="46"/>
      <c r="D110" s="46"/>
      <c r="E110" s="46">
        <f t="shared" si="6"/>
        <v>0</v>
      </c>
      <c r="F110" s="107">
        <v>6.73</v>
      </c>
      <c r="G110" s="46">
        <f t="shared" si="7"/>
        <v>0</v>
      </c>
      <c r="H110" s="9"/>
      <c r="I110" s="46"/>
      <c r="J110" s="45"/>
      <c r="K110" s="46">
        <f>май.25!K110+H110-G110</f>
        <v>-882.75</v>
      </c>
    </row>
    <row r="111" spans="1:11">
      <c r="A111" s="11"/>
      <c r="B111" s="77">
        <v>105</v>
      </c>
      <c r="C111" s="46"/>
      <c r="D111" s="46"/>
      <c r="E111" s="46">
        <f t="shared" si="6"/>
        <v>0</v>
      </c>
      <c r="F111" s="107">
        <v>6.73</v>
      </c>
      <c r="G111" s="46">
        <f t="shared" si="7"/>
        <v>0</v>
      </c>
      <c r="H111" s="9"/>
      <c r="I111" s="46"/>
      <c r="J111" s="45"/>
      <c r="K111" s="46">
        <f>май.25!K111+H111-G111</f>
        <v>4973.41</v>
      </c>
    </row>
    <row r="112" spans="1:11">
      <c r="A112" s="11"/>
      <c r="B112" s="77">
        <v>106</v>
      </c>
      <c r="C112" s="46"/>
      <c r="D112" s="46"/>
      <c r="E112" s="46">
        <f t="shared" si="6"/>
        <v>0</v>
      </c>
      <c r="F112" s="107">
        <v>6.73</v>
      </c>
      <c r="G112" s="46">
        <f t="shared" si="7"/>
        <v>0</v>
      </c>
      <c r="H112" s="9"/>
      <c r="I112" s="46"/>
      <c r="J112" s="45"/>
      <c r="K112" s="46">
        <f>май.25!K112+H112-G112</f>
        <v>0</v>
      </c>
    </row>
    <row r="113" spans="1:11">
      <c r="A113" s="11"/>
      <c r="B113" s="77">
        <v>107</v>
      </c>
      <c r="C113" s="46"/>
      <c r="D113" s="46"/>
      <c r="E113" s="46">
        <f t="shared" si="6"/>
        <v>0</v>
      </c>
      <c r="F113" s="107">
        <v>6.73</v>
      </c>
      <c r="G113" s="46">
        <f t="shared" si="7"/>
        <v>0</v>
      </c>
      <c r="H113" s="9"/>
      <c r="I113" s="46"/>
      <c r="J113" s="45"/>
      <c r="K113" s="46">
        <f>май.25!K113+H113-G113</f>
        <v>-131.94</v>
      </c>
    </row>
    <row r="114" spans="1:11">
      <c r="A114" s="11"/>
      <c r="B114" s="77">
        <v>108</v>
      </c>
      <c r="C114" s="46"/>
      <c r="D114" s="46"/>
      <c r="E114" s="46">
        <f t="shared" si="6"/>
        <v>0</v>
      </c>
      <c r="F114" s="107">
        <v>6.73</v>
      </c>
      <c r="G114" s="46">
        <f t="shared" si="7"/>
        <v>0</v>
      </c>
      <c r="H114" s="9"/>
      <c r="I114" s="46"/>
      <c r="J114" s="45"/>
      <c r="K114" s="46">
        <f>май.25!K114+H114-G114</f>
        <v>0</v>
      </c>
    </row>
    <row r="115" spans="1:11">
      <c r="A115" s="11"/>
      <c r="B115" s="77">
        <v>109</v>
      </c>
      <c r="C115" s="46"/>
      <c r="D115" s="46"/>
      <c r="E115" s="46">
        <f t="shared" si="6"/>
        <v>0</v>
      </c>
      <c r="F115" s="107">
        <v>6.73</v>
      </c>
      <c r="G115" s="46">
        <f t="shared" si="7"/>
        <v>0</v>
      </c>
      <c r="H115" s="9"/>
      <c r="I115" s="46"/>
      <c r="J115" s="45"/>
      <c r="K115" s="46">
        <f>май.25!K115+H115-G115</f>
        <v>0</v>
      </c>
    </row>
    <row r="116" spans="1:11">
      <c r="A116" s="11"/>
      <c r="B116" s="77">
        <v>110</v>
      </c>
      <c r="C116" s="46"/>
      <c r="D116" s="46"/>
      <c r="E116" s="46">
        <f t="shared" si="6"/>
        <v>0</v>
      </c>
      <c r="F116" s="107">
        <v>6.73</v>
      </c>
      <c r="G116" s="46">
        <f t="shared" si="7"/>
        <v>0</v>
      </c>
      <c r="H116" s="9"/>
      <c r="I116" s="46"/>
      <c r="J116" s="45"/>
      <c r="K116" s="46">
        <f>май.25!K116+H116-G116</f>
        <v>0</v>
      </c>
    </row>
    <row r="117" spans="1:11">
      <c r="A117" s="11"/>
      <c r="B117" s="77">
        <v>111</v>
      </c>
      <c r="C117" s="46"/>
      <c r="D117" s="46"/>
      <c r="E117" s="46">
        <f t="shared" si="6"/>
        <v>0</v>
      </c>
      <c r="F117" s="107">
        <v>6.73</v>
      </c>
      <c r="G117" s="46">
        <f t="shared" si="7"/>
        <v>0</v>
      </c>
      <c r="H117" s="9"/>
      <c r="I117" s="46"/>
      <c r="J117" s="45"/>
      <c r="K117" s="46">
        <f>май.25!K117+H117-G117</f>
        <v>-1677.63</v>
      </c>
    </row>
    <row r="118" spans="1:11">
      <c r="A118" s="11"/>
      <c r="B118" s="77">
        <v>112</v>
      </c>
      <c r="C118" s="46"/>
      <c r="D118" s="46"/>
      <c r="E118" s="46">
        <f t="shared" si="6"/>
        <v>0</v>
      </c>
      <c r="F118" s="90">
        <v>0</v>
      </c>
      <c r="G118" s="46">
        <f t="shared" si="7"/>
        <v>0</v>
      </c>
      <c r="H118" s="9"/>
      <c r="I118" s="46"/>
      <c r="J118" s="45"/>
      <c r="K118" s="46">
        <f>май.25!K118+H118-G118</f>
        <v>0</v>
      </c>
    </row>
    <row r="119" spans="1:11">
      <c r="A119" s="11"/>
      <c r="B119" s="77">
        <v>113</v>
      </c>
      <c r="C119" s="46"/>
      <c r="D119" s="46"/>
      <c r="E119" s="46">
        <f t="shared" si="6"/>
        <v>0</v>
      </c>
      <c r="F119" s="107">
        <v>6.73</v>
      </c>
      <c r="G119" s="46">
        <f t="shared" si="7"/>
        <v>0</v>
      </c>
      <c r="H119" s="9"/>
      <c r="I119" s="46"/>
      <c r="J119" s="45"/>
      <c r="K119" s="46">
        <f>май.25!K119+H119-G119</f>
        <v>0</v>
      </c>
    </row>
    <row r="120" spans="1:11">
      <c r="A120" s="99"/>
      <c r="B120" s="77">
        <v>114</v>
      </c>
      <c r="C120" s="46"/>
      <c r="D120" s="46"/>
      <c r="E120" s="46">
        <f t="shared" si="6"/>
        <v>0</v>
      </c>
      <c r="F120" s="107">
        <v>6.73</v>
      </c>
      <c r="G120" s="46">
        <f t="shared" si="7"/>
        <v>0</v>
      </c>
      <c r="H120" s="9"/>
      <c r="I120" s="46"/>
      <c r="J120" s="45"/>
      <c r="K120" s="46">
        <f>май.25!K120+H120-G120</f>
        <v>0</v>
      </c>
    </row>
    <row r="121" spans="1:11">
      <c r="A121" s="11"/>
      <c r="B121" s="77">
        <v>115</v>
      </c>
      <c r="C121" s="46"/>
      <c r="D121" s="46"/>
      <c r="E121" s="46">
        <f t="shared" si="6"/>
        <v>0</v>
      </c>
      <c r="F121" s="90">
        <v>0</v>
      </c>
      <c r="G121" s="46">
        <f t="shared" si="7"/>
        <v>0</v>
      </c>
      <c r="H121" s="9"/>
      <c r="I121" s="46"/>
      <c r="J121" s="45"/>
      <c r="K121" s="46">
        <f>май.25!K121+H121-G121</f>
        <v>0</v>
      </c>
    </row>
    <row r="122" spans="1:11">
      <c r="A122" s="11"/>
      <c r="B122" s="77">
        <v>116</v>
      </c>
      <c r="C122" s="46"/>
      <c r="D122" s="46"/>
      <c r="E122" s="46">
        <f t="shared" si="6"/>
        <v>0</v>
      </c>
      <c r="F122" s="90">
        <v>0</v>
      </c>
      <c r="G122" s="46">
        <f t="shared" si="7"/>
        <v>0</v>
      </c>
      <c r="H122" s="9"/>
      <c r="I122" s="46"/>
      <c r="J122" s="45"/>
      <c r="K122" s="46">
        <f>май.25!K122+H122-G122</f>
        <v>0</v>
      </c>
    </row>
    <row r="123" spans="1:11">
      <c r="A123" s="11"/>
      <c r="B123" s="77">
        <v>117</v>
      </c>
      <c r="C123" s="46"/>
      <c r="D123" s="46"/>
      <c r="E123" s="46">
        <f t="shared" si="6"/>
        <v>0</v>
      </c>
      <c r="F123" s="90">
        <v>0</v>
      </c>
      <c r="G123" s="46">
        <f t="shared" si="7"/>
        <v>0</v>
      </c>
      <c r="H123" s="9"/>
      <c r="I123" s="46"/>
      <c r="J123" s="45"/>
      <c r="K123" s="46">
        <f>май.25!K123+H123-G123</f>
        <v>0</v>
      </c>
    </row>
    <row r="124" spans="1:11">
      <c r="A124" s="11"/>
      <c r="B124" s="77">
        <v>118</v>
      </c>
      <c r="C124" s="46"/>
      <c r="D124" s="46"/>
      <c r="E124" s="46">
        <f t="shared" si="6"/>
        <v>0</v>
      </c>
      <c r="F124" s="107">
        <v>6.73</v>
      </c>
      <c r="G124" s="46">
        <f t="shared" si="7"/>
        <v>0</v>
      </c>
      <c r="H124" s="9"/>
      <c r="I124" s="46"/>
      <c r="J124" s="45"/>
      <c r="K124" s="46">
        <f>май.25!K124+H124-G124</f>
        <v>-1041.92</v>
      </c>
    </row>
    <row r="125" spans="1:11">
      <c r="A125" s="11"/>
      <c r="B125" s="77">
        <v>119</v>
      </c>
      <c r="C125" s="46"/>
      <c r="D125" s="46"/>
      <c r="E125" s="46">
        <f t="shared" si="6"/>
        <v>0</v>
      </c>
      <c r="F125" s="107">
        <v>6.73</v>
      </c>
      <c r="G125" s="46">
        <f t="shared" si="7"/>
        <v>0</v>
      </c>
      <c r="H125" s="9"/>
      <c r="I125" s="46"/>
      <c r="J125" s="45"/>
      <c r="K125" s="46">
        <f>май.25!K125+H125-G125</f>
        <v>22112.920000000002</v>
      </c>
    </row>
    <row r="126" spans="1:11">
      <c r="A126" s="11"/>
      <c r="B126" s="77">
        <v>120</v>
      </c>
      <c r="C126" s="46"/>
      <c r="D126" s="46"/>
      <c r="E126" s="46">
        <f t="shared" ref="E126:E136" si="8">D126-C126</f>
        <v>0</v>
      </c>
      <c r="F126" s="107">
        <v>6.73</v>
      </c>
      <c r="G126" s="46">
        <f t="shared" ref="G126:G136" si="9">F126*E126</f>
        <v>0</v>
      </c>
      <c r="H126" s="9"/>
      <c r="I126" s="46"/>
      <c r="J126" s="45"/>
      <c r="K126" s="46">
        <f>май.25!K126+H126-G126</f>
        <v>0</v>
      </c>
    </row>
    <row r="127" spans="1:11">
      <c r="A127" s="11"/>
      <c r="B127" s="77">
        <v>121</v>
      </c>
      <c r="C127" s="46"/>
      <c r="D127" s="46"/>
      <c r="E127" s="46">
        <f t="shared" si="8"/>
        <v>0</v>
      </c>
      <c r="F127" s="107">
        <v>6.73</v>
      </c>
      <c r="G127" s="46">
        <f t="shared" si="9"/>
        <v>0</v>
      </c>
      <c r="H127" s="9"/>
      <c r="I127" s="46"/>
      <c r="J127" s="45"/>
      <c r="K127" s="46">
        <f>май.25!K127+H127-G127</f>
        <v>0</v>
      </c>
    </row>
    <row r="128" spans="1:11">
      <c r="A128" s="11"/>
      <c r="B128" s="77">
        <v>122</v>
      </c>
      <c r="C128" s="46"/>
      <c r="D128" s="46"/>
      <c r="E128" s="46">
        <f t="shared" si="8"/>
        <v>0</v>
      </c>
      <c r="F128" s="107">
        <v>6.73</v>
      </c>
      <c r="G128" s="46">
        <f t="shared" si="9"/>
        <v>0</v>
      </c>
      <c r="H128" s="9"/>
      <c r="I128" s="46"/>
      <c r="J128" s="45"/>
      <c r="K128" s="46">
        <f>май.25!K128+H128-G128</f>
        <v>0</v>
      </c>
    </row>
    <row r="129" spans="1:11">
      <c r="A129" s="11"/>
      <c r="B129" s="77">
        <v>123</v>
      </c>
      <c r="C129" s="46"/>
      <c r="D129" s="46"/>
      <c r="E129" s="46">
        <f t="shared" si="8"/>
        <v>0</v>
      </c>
      <c r="F129" s="107">
        <v>6.73</v>
      </c>
      <c r="G129" s="46">
        <f t="shared" si="9"/>
        <v>0</v>
      </c>
      <c r="H129" s="9"/>
      <c r="I129" s="46"/>
      <c r="J129" s="45"/>
      <c r="K129" s="46">
        <f>май.25!K129+H129-G129</f>
        <v>0</v>
      </c>
    </row>
    <row r="130" spans="1:11">
      <c r="A130" s="11"/>
      <c r="B130" s="77">
        <v>124</v>
      </c>
      <c r="C130" s="46"/>
      <c r="D130" s="46"/>
      <c r="E130" s="46">
        <f t="shared" si="8"/>
        <v>0</v>
      </c>
      <c r="F130" s="107">
        <v>6.73</v>
      </c>
      <c r="G130" s="46">
        <f t="shared" si="9"/>
        <v>0</v>
      </c>
      <c r="H130" s="9"/>
      <c r="I130" s="46"/>
      <c r="J130" s="45"/>
      <c r="K130" s="46">
        <f>май.25!K130+H130-G130</f>
        <v>0</v>
      </c>
    </row>
    <row r="131" spans="1:11">
      <c r="A131" s="11"/>
      <c r="B131" s="77">
        <v>125</v>
      </c>
      <c r="C131" s="46"/>
      <c r="D131" s="46"/>
      <c r="E131" s="46">
        <f t="shared" si="8"/>
        <v>0</v>
      </c>
      <c r="F131" s="107">
        <v>6.73</v>
      </c>
      <c r="G131" s="46">
        <f t="shared" si="9"/>
        <v>0</v>
      </c>
      <c r="H131" s="9"/>
      <c r="I131" s="46"/>
      <c r="J131" s="45"/>
      <c r="K131" s="46">
        <f>май.25!K131+H131-G131</f>
        <v>0</v>
      </c>
    </row>
    <row r="132" spans="1:11">
      <c r="A132" s="11"/>
      <c r="B132" s="77">
        <v>126</v>
      </c>
      <c r="C132" s="46"/>
      <c r="D132" s="46"/>
      <c r="E132" s="46">
        <f t="shared" si="8"/>
        <v>0</v>
      </c>
      <c r="F132" s="107">
        <v>6.73</v>
      </c>
      <c r="G132" s="46">
        <f t="shared" si="9"/>
        <v>0</v>
      </c>
      <c r="H132" s="9"/>
      <c r="I132" s="46"/>
      <c r="J132" s="45"/>
      <c r="K132" s="46">
        <f>май.25!K132+H132-G132</f>
        <v>0</v>
      </c>
    </row>
    <row r="133" spans="1:11">
      <c r="A133" s="11"/>
      <c r="B133" s="77">
        <v>127</v>
      </c>
      <c r="C133" s="46"/>
      <c r="D133" s="46"/>
      <c r="E133" s="46">
        <f t="shared" si="8"/>
        <v>0</v>
      </c>
      <c r="F133" s="107">
        <v>6.73</v>
      </c>
      <c r="G133" s="46">
        <f t="shared" si="9"/>
        <v>0</v>
      </c>
      <c r="H133" s="9"/>
      <c r="I133" s="46"/>
      <c r="J133" s="45"/>
      <c r="K133" s="46">
        <f>май.25!K133+H133-G133</f>
        <v>0</v>
      </c>
    </row>
    <row r="134" spans="1:11">
      <c r="A134" s="11"/>
      <c r="B134" s="77">
        <v>128</v>
      </c>
      <c r="C134" s="46"/>
      <c r="D134" s="46"/>
      <c r="E134" s="46">
        <f t="shared" si="8"/>
        <v>0</v>
      </c>
      <c r="F134" s="107">
        <v>6.73</v>
      </c>
      <c r="G134" s="46">
        <f t="shared" si="9"/>
        <v>0</v>
      </c>
      <c r="H134" s="9"/>
      <c r="I134" s="46"/>
      <c r="J134" s="45"/>
      <c r="K134" s="46">
        <f>май.25!K134+H134-G134</f>
        <v>0</v>
      </c>
    </row>
    <row r="135" spans="1:11">
      <c r="A135" s="11"/>
      <c r="B135" s="77">
        <v>129</v>
      </c>
      <c r="C135" s="46"/>
      <c r="D135" s="46"/>
      <c r="E135" s="46">
        <f t="shared" si="8"/>
        <v>0</v>
      </c>
      <c r="F135" s="107">
        <v>6.73</v>
      </c>
      <c r="G135" s="46">
        <f t="shared" si="9"/>
        <v>0</v>
      </c>
      <c r="H135" s="9"/>
      <c r="I135" s="46"/>
      <c r="J135" s="45"/>
      <c r="K135" s="46">
        <f>май.25!K135+H135-G135</f>
        <v>0</v>
      </c>
    </row>
    <row r="136" spans="1:11">
      <c r="A136" s="11"/>
      <c r="B136" s="77">
        <v>130</v>
      </c>
      <c r="C136" s="46"/>
      <c r="D136" s="46"/>
      <c r="E136" s="46">
        <f t="shared" si="8"/>
        <v>0</v>
      </c>
      <c r="F136" s="107">
        <v>6.73</v>
      </c>
      <c r="G136" s="46">
        <f t="shared" si="9"/>
        <v>0</v>
      </c>
      <c r="H136" s="9"/>
      <c r="I136" s="46"/>
      <c r="J136" s="45"/>
      <c r="K136" s="46">
        <f>май.25!K136+H136-G136</f>
        <v>0</v>
      </c>
    </row>
    <row r="137" spans="1:11">
      <c r="A137" s="11"/>
      <c r="B137" s="77">
        <v>131</v>
      </c>
      <c r="C137" s="46"/>
      <c r="D137" s="46"/>
      <c r="E137" s="46">
        <f t="shared" ref="E137:E163" si="10">D137-C137</f>
        <v>0</v>
      </c>
      <c r="F137" s="107">
        <v>6.73</v>
      </c>
      <c r="G137" s="46">
        <f t="shared" ref="G137:G163" si="11">F137*E137</f>
        <v>0</v>
      </c>
      <c r="H137" s="9"/>
      <c r="I137" s="46"/>
      <c r="J137" s="45"/>
      <c r="K137" s="46">
        <f>май.25!K137+H137-G137</f>
        <v>0</v>
      </c>
    </row>
    <row r="138" spans="1:11">
      <c r="A138" s="11"/>
      <c r="B138" s="77">
        <v>132</v>
      </c>
      <c r="C138" s="46"/>
      <c r="D138" s="46"/>
      <c r="E138" s="46">
        <f t="shared" si="10"/>
        <v>0</v>
      </c>
      <c r="F138" s="107">
        <v>6.73</v>
      </c>
      <c r="G138" s="46">
        <f t="shared" si="11"/>
        <v>0</v>
      </c>
      <c r="H138" s="9"/>
      <c r="I138" s="46"/>
      <c r="J138" s="45"/>
      <c r="K138" s="46">
        <f>май.25!K138+H138-G138</f>
        <v>0</v>
      </c>
    </row>
    <row r="139" spans="1:11">
      <c r="A139" s="11"/>
      <c r="B139" s="77">
        <v>133</v>
      </c>
      <c r="C139" s="46"/>
      <c r="D139" s="46"/>
      <c r="E139" s="46">
        <f t="shared" si="10"/>
        <v>0</v>
      </c>
      <c r="F139" s="107">
        <v>6.73</v>
      </c>
      <c r="G139" s="46">
        <f t="shared" si="11"/>
        <v>0</v>
      </c>
      <c r="H139" s="9"/>
      <c r="I139" s="46"/>
      <c r="J139" s="45"/>
      <c r="K139" s="46">
        <f>май.25!K139+H139-G139</f>
        <v>0</v>
      </c>
    </row>
    <row r="140" spans="1:11">
      <c r="A140" s="11"/>
      <c r="B140" s="77">
        <v>134</v>
      </c>
      <c r="C140" s="46"/>
      <c r="D140" s="46"/>
      <c r="E140" s="46">
        <f t="shared" si="10"/>
        <v>0</v>
      </c>
      <c r="F140" s="107">
        <v>6.73</v>
      </c>
      <c r="G140" s="46">
        <f t="shared" si="11"/>
        <v>0</v>
      </c>
      <c r="H140" s="9"/>
      <c r="I140" s="46"/>
      <c r="J140" s="45"/>
      <c r="K140" s="46">
        <f>май.25!K140+H140-G140</f>
        <v>0</v>
      </c>
    </row>
    <row r="141" spans="1:11">
      <c r="A141" s="11"/>
      <c r="B141" s="77">
        <v>135</v>
      </c>
      <c r="C141" s="46"/>
      <c r="D141" s="46"/>
      <c r="E141" s="46">
        <f t="shared" si="10"/>
        <v>0</v>
      </c>
      <c r="F141" s="107">
        <v>6.73</v>
      </c>
      <c r="G141" s="46">
        <f t="shared" si="11"/>
        <v>0</v>
      </c>
      <c r="H141" s="9"/>
      <c r="I141" s="46"/>
      <c r="J141" s="45"/>
      <c r="K141" s="46">
        <f>май.25!K141+H141-G141</f>
        <v>0</v>
      </c>
    </row>
    <row r="142" spans="1:11">
      <c r="A142" s="11"/>
      <c r="B142" s="77">
        <v>136</v>
      </c>
      <c r="C142" s="46"/>
      <c r="D142" s="46"/>
      <c r="E142" s="46">
        <f t="shared" si="10"/>
        <v>0</v>
      </c>
      <c r="F142" s="107">
        <v>6.73</v>
      </c>
      <c r="G142" s="46">
        <f t="shared" si="11"/>
        <v>0</v>
      </c>
      <c r="H142" s="9"/>
      <c r="I142" s="46"/>
      <c r="J142" s="45"/>
      <c r="K142" s="46">
        <f>май.25!K142+H142-G142</f>
        <v>0</v>
      </c>
    </row>
    <row r="143" spans="1:11">
      <c r="A143" s="11"/>
      <c r="B143" s="77">
        <v>137</v>
      </c>
      <c r="C143" s="46"/>
      <c r="D143" s="46"/>
      <c r="E143" s="46">
        <f t="shared" si="10"/>
        <v>0</v>
      </c>
      <c r="F143" s="107">
        <v>6.73</v>
      </c>
      <c r="G143" s="46">
        <f t="shared" si="11"/>
        <v>0</v>
      </c>
      <c r="H143" s="9"/>
      <c r="I143" s="46"/>
      <c r="J143" s="45"/>
      <c r="K143" s="46">
        <f>май.25!K143+H143-G143</f>
        <v>0</v>
      </c>
    </row>
    <row r="144" spans="1:11">
      <c r="A144" s="11"/>
      <c r="B144" s="77">
        <v>138</v>
      </c>
      <c r="C144" s="46"/>
      <c r="D144" s="46"/>
      <c r="E144" s="46">
        <f t="shared" si="10"/>
        <v>0</v>
      </c>
      <c r="F144" s="107">
        <v>6.73</v>
      </c>
      <c r="G144" s="46">
        <f t="shared" si="11"/>
        <v>0</v>
      </c>
      <c r="H144" s="9"/>
      <c r="I144" s="46"/>
      <c r="J144" s="45"/>
      <c r="K144" s="46">
        <f>май.25!K144+H144-G144</f>
        <v>0</v>
      </c>
    </row>
    <row r="145" spans="1:11">
      <c r="A145" s="99"/>
      <c r="B145" s="77">
        <v>139</v>
      </c>
      <c r="C145" s="46"/>
      <c r="D145" s="46"/>
      <c r="E145" s="46">
        <f t="shared" si="10"/>
        <v>0</v>
      </c>
      <c r="F145" s="90">
        <v>4.71</v>
      </c>
      <c r="G145" s="46">
        <f t="shared" si="11"/>
        <v>0</v>
      </c>
      <c r="H145" s="9"/>
      <c r="I145" s="46"/>
      <c r="J145" s="45"/>
      <c r="K145" s="46">
        <f>май.25!K145+H145-G145</f>
        <v>-7948.95</v>
      </c>
    </row>
    <row r="146" spans="1:11">
      <c r="A146" s="11"/>
      <c r="B146" s="77">
        <v>140</v>
      </c>
      <c r="C146" s="46"/>
      <c r="D146" s="46"/>
      <c r="E146" s="46">
        <f t="shared" si="10"/>
        <v>0</v>
      </c>
      <c r="F146" s="107">
        <v>6.73</v>
      </c>
      <c r="G146" s="46">
        <f t="shared" si="11"/>
        <v>0</v>
      </c>
      <c r="H146" s="9"/>
      <c r="I146" s="46"/>
      <c r="J146" s="45"/>
      <c r="K146" s="46">
        <f>май.25!K146+H146-G146</f>
        <v>-7.33</v>
      </c>
    </row>
    <row r="147" spans="1:11">
      <c r="A147" s="11"/>
      <c r="B147" s="77">
        <v>141</v>
      </c>
      <c r="C147" s="46"/>
      <c r="D147" s="46"/>
      <c r="E147" s="46">
        <f t="shared" si="10"/>
        <v>0</v>
      </c>
      <c r="F147" s="107">
        <v>6.73</v>
      </c>
      <c r="G147" s="46">
        <f t="shared" si="11"/>
        <v>0</v>
      </c>
      <c r="H147" s="9"/>
      <c r="I147" s="46"/>
      <c r="J147" s="45"/>
      <c r="K147" s="46">
        <f>май.25!K147+H147-G147</f>
        <v>-4096.7700000000004</v>
      </c>
    </row>
    <row r="148" spans="1:11">
      <c r="A148" s="11"/>
      <c r="B148" s="77">
        <v>142.143</v>
      </c>
      <c r="C148" s="46"/>
      <c r="D148" s="46"/>
      <c r="E148" s="46">
        <f t="shared" si="10"/>
        <v>0</v>
      </c>
      <c r="F148" s="90">
        <v>0</v>
      </c>
      <c r="G148" s="46">
        <f t="shared" si="11"/>
        <v>0</v>
      </c>
      <c r="H148" s="9"/>
      <c r="I148" s="46"/>
      <c r="J148" s="45"/>
      <c r="K148" s="46">
        <f>май.25!K148+H148-G148</f>
        <v>0</v>
      </c>
    </row>
    <row r="149" spans="1:11">
      <c r="A149" s="97"/>
      <c r="B149" s="77">
        <v>144</v>
      </c>
      <c r="C149" s="46"/>
      <c r="D149" s="46"/>
      <c r="E149" s="46">
        <f t="shared" si="10"/>
        <v>0</v>
      </c>
      <c r="F149" s="107">
        <v>6.73</v>
      </c>
      <c r="G149" s="46">
        <f t="shared" si="11"/>
        <v>0</v>
      </c>
      <c r="H149" s="9"/>
      <c r="I149" s="46"/>
      <c r="J149" s="45"/>
      <c r="K149" s="46">
        <f>май.25!K149+H149-G149</f>
        <v>-18489.560000000001</v>
      </c>
    </row>
    <row r="150" spans="1:11">
      <c r="A150" s="11"/>
      <c r="B150" s="77">
        <v>145</v>
      </c>
      <c r="C150" s="46"/>
      <c r="D150" s="46"/>
      <c r="E150" s="46">
        <f t="shared" si="10"/>
        <v>0</v>
      </c>
      <c r="F150" s="107">
        <v>6.73</v>
      </c>
      <c r="G150" s="46">
        <f t="shared" si="11"/>
        <v>0</v>
      </c>
      <c r="H150" s="9"/>
      <c r="I150" s="46"/>
      <c r="J150" s="45"/>
      <c r="K150" s="46">
        <f>май.25!K150+H150-G150</f>
        <v>2210.29</v>
      </c>
    </row>
    <row r="151" spans="1:11">
      <c r="A151" s="11"/>
      <c r="B151" s="77">
        <v>146</v>
      </c>
      <c r="C151" s="46"/>
      <c r="D151" s="46"/>
      <c r="E151" s="46">
        <f t="shared" si="10"/>
        <v>0</v>
      </c>
      <c r="F151" s="107">
        <v>6.73</v>
      </c>
      <c r="G151" s="46">
        <f t="shared" si="11"/>
        <v>0</v>
      </c>
      <c r="H151" s="9"/>
      <c r="I151" s="46"/>
      <c r="J151" s="45"/>
      <c r="K151" s="46">
        <f>май.25!K151+H151-G151</f>
        <v>0</v>
      </c>
    </row>
    <row r="152" spans="1:11">
      <c r="A152" s="11"/>
      <c r="B152" s="77">
        <v>147</v>
      </c>
      <c r="C152" s="46"/>
      <c r="D152" s="46"/>
      <c r="E152" s="46">
        <f t="shared" si="10"/>
        <v>0</v>
      </c>
      <c r="F152" s="107">
        <v>6.73</v>
      </c>
      <c r="G152" s="46">
        <f t="shared" si="11"/>
        <v>0</v>
      </c>
      <c r="H152" s="9"/>
      <c r="I152" s="46"/>
      <c r="J152" s="45"/>
      <c r="K152" s="46">
        <f>май.25!K152+H152-G152</f>
        <v>0</v>
      </c>
    </row>
    <row r="153" spans="1:11">
      <c r="A153" s="11"/>
      <c r="B153" s="77">
        <v>148</v>
      </c>
      <c r="C153" s="46"/>
      <c r="D153" s="46"/>
      <c r="E153" s="46">
        <f t="shared" si="10"/>
        <v>0</v>
      </c>
      <c r="F153" s="107">
        <v>6.73</v>
      </c>
      <c r="G153" s="46">
        <f t="shared" si="11"/>
        <v>0</v>
      </c>
      <c r="H153" s="9"/>
      <c r="I153" s="46"/>
      <c r="J153" s="45"/>
      <c r="K153" s="46">
        <f>май.25!K153+H153-G153</f>
        <v>-21579.52</v>
      </c>
    </row>
    <row r="154" spans="1:11">
      <c r="A154" s="11"/>
      <c r="B154" s="77">
        <v>149</v>
      </c>
      <c r="C154" s="46"/>
      <c r="D154" s="46"/>
      <c r="E154" s="46">
        <f t="shared" si="10"/>
        <v>0</v>
      </c>
      <c r="F154" s="107">
        <v>6.73</v>
      </c>
      <c r="G154" s="46">
        <f t="shared" si="11"/>
        <v>0</v>
      </c>
      <c r="H154" s="9"/>
      <c r="I154" s="46"/>
      <c r="J154" s="45"/>
      <c r="K154" s="46">
        <f>май.25!K154+H154-G154</f>
        <v>0</v>
      </c>
    </row>
    <row r="155" spans="1:11">
      <c r="A155" s="11"/>
      <c r="B155" s="77">
        <v>150</v>
      </c>
      <c r="C155" s="46"/>
      <c r="D155" s="46"/>
      <c r="E155" s="46">
        <f t="shared" si="10"/>
        <v>0</v>
      </c>
      <c r="F155" s="107">
        <v>6.73</v>
      </c>
      <c r="G155" s="46">
        <f t="shared" si="11"/>
        <v>0</v>
      </c>
      <c r="H155" s="9"/>
      <c r="I155" s="46"/>
      <c r="J155" s="45"/>
      <c r="K155" s="46">
        <f>май.25!K155+H155-G155</f>
        <v>2044.4899999999998</v>
      </c>
    </row>
    <row r="156" spans="1:11">
      <c r="A156" s="97"/>
      <c r="B156" s="77">
        <v>151</v>
      </c>
      <c r="C156" s="46"/>
      <c r="D156" s="46"/>
      <c r="E156" s="46">
        <f t="shared" si="10"/>
        <v>0</v>
      </c>
      <c r="F156" s="107">
        <v>6.73</v>
      </c>
      <c r="G156" s="46">
        <f t="shared" si="11"/>
        <v>0</v>
      </c>
      <c r="H156" s="9"/>
      <c r="I156" s="46"/>
      <c r="J156" s="45"/>
      <c r="K156" s="46">
        <f>май.25!K156+H156-G156</f>
        <v>0</v>
      </c>
    </row>
    <row r="157" spans="1:11">
      <c r="A157" s="11"/>
      <c r="B157" s="77">
        <v>152</v>
      </c>
      <c r="C157" s="46"/>
      <c r="D157" s="46"/>
      <c r="E157" s="46">
        <f t="shared" si="10"/>
        <v>0</v>
      </c>
      <c r="F157" s="107">
        <v>6.73</v>
      </c>
      <c r="G157" s="46">
        <f t="shared" si="11"/>
        <v>0</v>
      </c>
      <c r="H157" s="9"/>
      <c r="I157" s="46"/>
      <c r="J157" s="45"/>
      <c r="K157" s="46">
        <f>май.25!K157+H157-G157</f>
        <v>0</v>
      </c>
    </row>
    <row r="158" spans="1:11">
      <c r="A158" s="11"/>
      <c r="B158" s="77">
        <v>153</v>
      </c>
      <c r="C158" s="46"/>
      <c r="D158" s="46"/>
      <c r="E158" s="46">
        <f t="shared" si="10"/>
        <v>0</v>
      </c>
      <c r="F158" s="107">
        <v>6.73</v>
      </c>
      <c r="G158" s="46">
        <f t="shared" si="11"/>
        <v>0</v>
      </c>
      <c r="H158" s="9"/>
      <c r="I158" s="46"/>
      <c r="J158" s="45"/>
      <c r="K158" s="46">
        <f>май.25!K158+H158-G158</f>
        <v>-27212.38</v>
      </c>
    </row>
    <row r="159" spans="1:11">
      <c r="A159" s="11"/>
      <c r="B159" s="77">
        <v>154</v>
      </c>
      <c r="C159" s="46"/>
      <c r="D159" s="46"/>
      <c r="E159" s="46">
        <f t="shared" si="10"/>
        <v>0</v>
      </c>
      <c r="F159" s="107">
        <v>6.73</v>
      </c>
      <c r="G159" s="46">
        <f t="shared" si="11"/>
        <v>0</v>
      </c>
      <c r="H159" s="9"/>
      <c r="I159" s="46"/>
      <c r="J159" s="45"/>
      <c r="K159" s="46">
        <f>май.25!K159+H159-G159</f>
        <v>-7775.25</v>
      </c>
    </row>
    <row r="160" spans="1:11">
      <c r="A160" s="11"/>
      <c r="B160" s="77">
        <v>155</v>
      </c>
      <c r="C160" s="46"/>
      <c r="D160" s="46"/>
      <c r="E160" s="46">
        <f t="shared" si="10"/>
        <v>0</v>
      </c>
      <c r="F160" s="107">
        <v>6.73</v>
      </c>
      <c r="G160" s="46">
        <f t="shared" si="11"/>
        <v>0</v>
      </c>
      <c r="H160" s="9"/>
      <c r="I160" s="46"/>
      <c r="J160" s="45"/>
      <c r="K160" s="46">
        <f>май.25!K160+H160-G160</f>
        <v>-8180.28</v>
      </c>
    </row>
    <row r="161" spans="1:11">
      <c r="A161" s="11"/>
      <c r="B161" s="77">
        <v>156</v>
      </c>
      <c r="C161" s="46"/>
      <c r="D161" s="46"/>
      <c r="E161" s="46">
        <f t="shared" si="10"/>
        <v>0</v>
      </c>
      <c r="F161" s="90">
        <v>4.71</v>
      </c>
      <c r="G161" s="46">
        <f t="shared" si="11"/>
        <v>0</v>
      </c>
      <c r="H161" s="9"/>
      <c r="I161" s="46"/>
      <c r="J161" s="45"/>
      <c r="K161" s="46">
        <f>май.25!K161+H161-G161</f>
        <v>-810.53999999999951</v>
      </c>
    </row>
    <row r="162" spans="1:11">
      <c r="A162" s="11"/>
      <c r="B162" s="77">
        <v>157</v>
      </c>
      <c r="C162" s="46"/>
      <c r="D162" s="46"/>
      <c r="E162" s="46">
        <f t="shared" si="10"/>
        <v>0</v>
      </c>
      <c r="F162" s="103">
        <v>6.73</v>
      </c>
      <c r="G162" s="46">
        <f t="shared" si="11"/>
        <v>0</v>
      </c>
      <c r="H162" s="9"/>
      <c r="I162" s="46"/>
      <c r="J162" s="45"/>
      <c r="K162" s="46">
        <f>май.25!K162+H162-G162</f>
        <v>0</v>
      </c>
    </row>
    <row r="163" spans="1:11">
      <c r="A163" s="11"/>
      <c r="B163" s="53" t="s">
        <v>21</v>
      </c>
      <c r="C163" s="46"/>
      <c r="D163" s="46"/>
      <c r="E163" s="46">
        <f t="shared" si="10"/>
        <v>0</v>
      </c>
      <c r="F163" s="103">
        <v>6.73</v>
      </c>
      <c r="G163" s="46">
        <f t="shared" si="11"/>
        <v>0</v>
      </c>
      <c r="H163" s="9"/>
      <c r="I163" s="46"/>
      <c r="J163" s="45"/>
      <c r="K163" s="46">
        <f>май.25!K163+H163-G163</f>
        <v>0</v>
      </c>
    </row>
    <row r="164" spans="1:11">
      <c r="A164" s="11"/>
      <c r="C164" s="49"/>
      <c r="D164" s="49"/>
      <c r="H164" s="49"/>
      <c r="I164" s="49"/>
      <c r="J164" s="49"/>
    </row>
    <row r="165" spans="1:11">
      <c r="A165" s="96"/>
      <c r="C165" s="49"/>
      <c r="D165" s="49"/>
      <c r="H165" s="49"/>
      <c r="I165" s="49"/>
      <c r="J165" s="49"/>
    </row>
    <row r="166" spans="1:11">
      <c r="A166" s="96"/>
      <c r="C166" s="49"/>
      <c r="D166" s="49"/>
      <c r="H166" s="49"/>
      <c r="I166" s="49"/>
      <c r="J166" s="49"/>
    </row>
    <row r="167" spans="1:11">
      <c r="A167" s="96"/>
      <c r="C167" s="49"/>
      <c r="D167" s="49"/>
      <c r="H167" s="49"/>
      <c r="I167" s="49"/>
      <c r="J167" s="49"/>
    </row>
    <row r="168" spans="1:11">
      <c r="A168" s="96"/>
      <c r="C168" s="49"/>
      <c r="D168" s="49"/>
      <c r="H168" s="49"/>
      <c r="I168" s="49"/>
      <c r="J168" s="49"/>
    </row>
    <row r="169" spans="1:11">
      <c r="A169" s="96"/>
      <c r="C169" s="49"/>
      <c r="D169" s="49"/>
      <c r="H169" s="49"/>
      <c r="I169" s="49"/>
      <c r="J169" s="49"/>
    </row>
    <row r="170" spans="1:11">
      <c r="A170" s="96"/>
      <c r="C170" s="49"/>
      <c r="D170" s="49"/>
      <c r="H170" s="49"/>
      <c r="I170" s="49"/>
      <c r="J170" s="49"/>
    </row>
    <row r="171" spans="1:11">
      <c r="A171" s="96"/>
      <c r="C171" s="49"/>
      <c r="D171" s="49"/>
    </row>
    <row r="172" spans="1:11">
      <c r="C172" s="49"/>
      <c r="D172" s="49"/>
    </row>
    <row r="173" spans="1:11">
      <c r="C173" s="49"/>
      <c r="D173" s="49"/>
    </row>
    <row r="174" spans="1:11">
      <c r="C174" s="49"/>
      <c r="D174" s="49"/>
    </row>
    <row r="175" spans="1:11">
      <c r="C175" s="49"/>
      <c r="D175" s="49"/>
    </row>
    <row r="176" spans="1:11">
      <c r="C176" s="49"/>
      <c r="D176" s="49"/>
    </row>
    <row r="177" spans="3:4">
      <c r="C177" s="49"/>
      <c r="D177" s="49"/>
    </row>
    <row r="178" spans="3:4">
      <c r="C178" s="49"/>
      <c r="D178" s="49"/>
    </row>
    <row r="179" spans="3:4">
      <c r="C179" s="49"/>
      <c r="D179" s="49"/>
    </row>
    <row r="180" spans="3:4">
      <c r="C180" s="49"/>
      <c r="D180" s="49"/>
    </row>
    <row r="181" spans="3:4">
      <c r="C181" s="49"/>
      <c r="D181" s="49"/>
    </row>
    <row r="182" spans="3:4">
      <c r="C182" s="49"/>
      <c r="D182" s="49"/>
    </row>
    <row r="183" spans="3:4">
      <c r="C183" s="49"/>
      <c r="D183" s="49"/>
    </row>
    <row r="184" spans="3:4">
      <c r="C184" s="49"/>
      <c r="D184" s="49"/>
    </row>
    <row r="185" spans="3:4">
      <c r="C185" s="49"/>
      <c r="D185" s="49"/>
    </row>
    <row r="186" spans="3:4">
      <c r="C186" s="49"/>
      <c r="D186" s="49"/>
    </row>
    <row r="187" spans="3:4">
      <c r="C187" s="49"/>
      <c r="D187" s="49"/>
    </row>
    <row r="188" spans="3:4">
      <c r="C188" s="49"/>
      <c r="D188" s="49"/>
    </row>
    <row r="189" spans="3:4">
      <c r="C189" s="49"/>
      <c r="D189" s="49"/>
    </row>
    <row r="190" spans="3:4">
      <c r="C190" s="49"/>
      <c r="D190" s="49"/>
    </row>
    <row r="191" spans="3:4">
      <c r="C191" s="49"/>
      <c r="D191" s="49"/>
    </row>
    <row r="192" spans="3:4">
      <c r="C192" s="49"/>
      <c r="D192" s="49"/>
    </row>
    <row r="193" spans="3:4">
      <c r="C193" s="49"/>
      <c r="D193" s="49"/>
    </row>
    <row r="194" spans="3:4">
      <c r="C194" s="49"/>
      <c r="D194" s="49"/>
    </row>
    <row r="195" spans="3:4">
      <c r="C195" s="49"/>
      <c r="D195" s="49"/>
    </row>
    <row r="196" spans="3:4">
      <c r="C196" s="49"/>
      <c r="D196" s="49"/>
    </row>
    <row r="197" spans="3:4">
      <c r="C197" s="49"/>
      <c r="D197" s="49"/>
    </row>
    <row r="198" spans="3:4">
      <c r="C198" s="49"/>
      <c r="D198" s="49"/>
    </row>
    <row r="199" spans="3:4">
      <c r="C199" s="49"/>
      <c r="D199" s="49"/>
    </row>
    <row r="200" spans="3:4">
      <c r="C200" s="49"/>
      <c r="D200" s="49"/>
    </row>
    <row r="201" spans="3:4">
      <c r="C201" s="49"/>
      <c r="D201" s="49"/>
    </row>
    <row r="202" spans="3:4">
      <c r="C202" s="49"/>
      <c r="D202" s="49"/>
    </row>
    <row r="203" spans="3:4">
      <c r="C203" s="49"/>
      <c r="D203" s="49"/>
    </row>
    <row r="204" spans="3:4">
      <c r="C204" s="49"/>
      <c r="D204" s="49"/>
    </row>
    <row r="205" spans="3:4">
      <c r="C205" s="49"/>
      <c r="D205" s="49"/>
    </row>
    <row r="206" spans="3:4">
      <c r="C206" s="49"/>
      <c r="D206" s="49"/>
    </row>
    <row r="207" spans="3:4">
      <c r="C207" s="49"/>
      <c r="D207" s="49"/>
    </row>
    <row r="208" spans="3:4">
      <c r="C208" s="49"/>
      <c r="D208" s="49"/>
    </row>
    <row r="209" spans="3:4">
      <c r="C209" s="49"/>
      <c r="D209" s="49"/>
    </row>
    <row r="210" spans="3:4">
      <c r="C210" s="49"/>
      <c r="D210" s="49"/>
    </row>
    <row r="211" spans="3:4">
      <c r="C211" s="49"/>
      <c r="D211" s="49"/>
    </row>
    <row r="212" spans="3:4">
      <c r="C212" s="49"/>
      <c r="D212" s="49"/>
    </row>
    <row r="213" spans="3:4">
      <c r="C213" s="49"/>
      <c r="D213" s="49"/>
    </row>
    <row r="214" spans="3:4">
      <c r="C214" s="49"/>
      <c r="D214" s="49"/>
    </row>
    <row r="215" spans="3:4">
      <c r="C215" s="49"/>
      <c r="D215" s="49"/>
    </row>
    <row r="216" spans="3:4">
      <c r="C216" s="49"/>
      <c r="D216" s="49"/>
    </row>
    <row r="217" spans="3:4">
      <c r="C217" s="49"/>
      <c r="D217" s="49"/>
    </row>
    <row r="218" spans="3:4">
      <c r="C218" s="49"/>
      <c r="D218" s="49"/>
    </row>
    <row r="219" spans="3:4">
      <c r="C219" s="49"/>
      <c r="D219" s="49"/>
    </row>
    <row r="220" spans="3:4">
      <c r="C220" s="49"/>
      <c r="D220" s="49"/>
    </row>
    <row r="221" spans="3:4">
      <c r="C221" s="49"/>
      <c r="D221" s="49"/>
    </row>
    <row r="222" spans="3:4">
      <c r="C222" s="49"/>
      <c r="D222" s="49"/>
    </row>
    <row r="223" spans="3:4">
      <c r="C223" s="49"/>
      <c r="D223" s="49"/>
    </row>
    <row r="224" spans="3:4">
      <c r="C224" s="49"/>
      <c r="D224" s="49"/>
    </row>
    <row r="225" spans="3:4">
      <c r="C225" s="49"/>
      <c r="D225" s="49"/>
    </row>
    <row r="226" spans="3:4">
      <c r="C226" s="49"/>
      <c r="D226" s="49"/>
    </row>
    <row r="227" spans="3:4">
      <c r="C227" s="49"/>
      <c r="D227" s="49"/>
    </row>
    <row r="228" spans="3:4">
      <c r="C228" s="49"/>
      <c r="D228" s="49"/>
    </row>
    <row r="229" spans="3:4">
      <c r="C229" s="49"/>
      <c r="D229" s="49"/>
    </row>
    <row r="230" spans="3:4">
      <c r="C230" s="49"/>
      <c r="D230" s="49"/>
    </row>
    <row r="231" spans="3:4">
      <c r="C231" s="49"/>
      <c r="D231" s="49"/>
    </row>
    <row r="232" spans="3:4">
      <c r="C232" s="49"/>
      <c r="D232" s="49"/>
    </row>
    <row r="233" spans="3:4">
      <c r="C233" s="49"/>
      <c r="D233" s="49"/>
    </row>
    <row r="234" spans="3:4">
      <c r="C234" s="49"/>
      <c r="D234" s="49"/>
    </row>
    <row r="235" spans="3:4">
      <c r="C235" s="49"/>
      <c r="D235" s="49"/>
    </row>
    <row r="236" spans="3:4">
      <c r="C236" s="49"/>
      <c r="D236" s="49"/>
    </row>
    <row r="237" spans="3:4">
      <c r="C237" s="49"/>
      <c r="D237" s="49"/>
    </row>
  </sheetData>
  <autoFilter ref="A6:K163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63">
    <cfRule type="cellIs" dxfId="6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K237"/>
  <sheetViews>
    <sheetView topLeftCell="A125" workbookViewId="0">
      <selection activeCell="J7" sqref="J7:J163"/>
    </sheetView>
  </sheetViews>
  <sheetFormatPr defaultRowHeight="15"/>
  <cols>
    <col min="1" max="1" width="13.5703125" customWidth="1"/>
    <col min="4" max="4" width="9.42578125" bestFit="1" customWidth="1"/>
    <col min="5" max="5" width="10.85546875" customWidth="1"/>
    <col min="7" max="7" width="11.85546875" customWidth="1"/>
    <col min="8" max="8" width="12.5703125" bestFit="1" customWidth="1"/>
    <col min="9" max="9" width="10.42578125" style="25" bestFit="1" customWidth="1"/>
    <col min="10" max="10" width="9.140625" style="24"/>
    <col min="11" max="11" width="10.85546875" customWidth="1"/>
  </cols>
  <sheetData>
    <row r="1" spans="1:11">
      <c r="A1" s="127" t="s">
        <v>41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.75">
      <c r="A3" s="128" t="s">
        <v>40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68">
        <v>2</v>
      </c>
      <c r="B4" s="68">
        <v>3</v>
      </c>
      <c r="C4" s="68">
        <v>4</v>
      </c>
      <c r="D4" s="68">
        <v>5</v>
      </c>
      <c r="E4" s="68">
        <v>6</v>
      </c>
      <c r="F4" s="68">
        <v>7</v>
      </c>
      <c r="G4" s="68">
        <v>8</v>
      </c>
      <c r="H4" s="68">
        <v>9</v>
      </c>
      <c r="I4" s="46">
        <v>10</v>
      </c>
      <c r="J4" s="45">
        <v>11</v>
      </c>
      <c r="K4" s="68">
        <v>12</v>
      </c>
    </row>
    <row r="5" spans="1:11" ht="15" customHeight="1">
      <c r="A5" s="129" t="s">
        <v>3</v>
      </c>
      <c r="B5" s="127" t="s">
        <v>14</v>
      </c>
      <c r="C5" s="127" t="s">
        <v>15</v>
      </c>
      <c r="D5" s="127"/>
      <c r="E5" s="127"/>
      <c r="F5" s="127"/>
      <c r="G5" s="127"/>
      <c r="H5" s="119" t="s">
        <v>5</v>
      </c>
      <c r="I5" s="123" t="s">
        <v>12</v>
      </c>
      <c r="J5" s="125" t="s">
        <v>13</v>
      </c>
      <c r="K5" s="119" t="s">
        <v>16</v>
      </c>
    </row>
    <row r="6" spans="1:11" ht="45">
      <c r="A6" s="130"/>
      <c r="B6" s="127"/>
      <c r="C6" s="69" t="s">
        <v>17</v>
      </c>
      <c r="D6" s="69" t="s">
        <v>18</v>
      </c>
      <c r="E6" s="68" t="s">
        <v>19</v>
      </c>
      <c r="F6" s="69" t="s">
        <v>11</v>
      </c>
      <c r="G6" s="69" t="s">
        <v>20</v>
      </c>
      <c r="H6" s="119"/>
      <c r="I6" s="124"/>
      <c r="J6" s="126"/>
      <c r="K6" s="119"/>
    </row>
    <row r="7" spans="1:11">
      <c r="A7" s="100"/>
      <c r="B7" s="7">
        <v>0</v>
      </c>
      <c r="C7" s="46"/>
      <c r="D7" s="46"/>
      <c r="E7" s="46">
        <f t="shared" ref="E7:E38" si="0">D7-C7</f>
        <v>0</v>
      </c>
      <c r="F7" s="108">
        <v>7.33</v>
      </c>
      <c r="G7" s="46">
        <f t="shared" ref="G7:G38" si="1">F7*E7</f>
        <v>0</v>
      </c>
      <c r="H7" s="9"/>
      <c r="I7" s="46"/>
      <c r="J7" s="45"/>
      <c r="K7" s="46">
        <f>июн.25!K7+H7-G7</f>
        <v>0</v>
      </c>
    </row>
    <row r="8" spans="1:11">
      <c r="A8" s="19"/>
      <c r="B8" s="77">
        <v>1</v>
      </c>
      <c r="C8" s="46"/>
      <c r="D8" s="46"/>
      <c r="E8" s="46">
        <f t="shared" si="0"/>
        <v>0</v>
      </c>
      <c r="F8" s="108">
        <v>7.33</v>
      </c>
      <c r="G8" s="46">
        <f t="shared" si="1"/>
        <v>0</v>
      </c>
      <c r="H8" s="9"/>
      <c r="I8" s="46"/>
      <c r="J8" s="45"/>
      <c r="K8" s="46">
        <f>июн.25!K8+H8-G8</f>
        <v>-5397.0599999999995</v>
      </c>
    </row>
    <row r="9" spans="1:11">
      <c r="A9" s="19"/>
      <c r="B9" s="77">
        <v>2</v>
      </c>
      <c r="C9" s="46"/>
      <c r="D9" s="46"/>
      <c r="E9" s="46">
        <f t="shared" si="0"/>
        <v>0</v>
      </c>
      <c r="F9" s="108">
        <v>7.33</v>
      </c>
      <c r="G9" s="46">
        <f t="shared" si="1"/>
        <v>0</v>
      </c>
      <c r="H9" s="9"/>
      <c r="I9" s="46"/>
      <c r="J9" s="45"/>
      <c r="K9" s="46">
        <f>июн.25!K9+H9-G9</f>
        <v>-3019.96</v>
      </c>
    </row>
    <row r="10" spans="1:11">
      <c r="A10" s="11"/>
      <c r="B10" s="77">
        <v>3</v>
      </c>
      <c r="C10" s="46"/>
      <c r="D10" s="46"/>
      <c r="E10" s="46">
        <f t="shared" si="0"/>
        <v>0</v>
      </c>
      <c r="F10" s="108">
        <v>7.33</v>
      </c>
      <c r="G10" s="46">
        <f t="shared" si="1"/>
        <v>0</v>
      </c>
      <c r="H10" s="9"/>
      <c r="I10" s="46"/>
      <c r="J10" s="45"/>
      <c r="K10" s="46">
        <f>июн.25!K10+H10-G10</f>
        <v>-2902.6800000000003</v>
      </c>
    </row>
    <row r="11" spans="1:11">
      <c r="A11" s="11"/>
      <c r="B11" s="77">
        <v>4</v>
      </c>
      <c r="C11" s="46"/>
      <c r="D11" s="46"/>
      <c r="E11" s="46">
        <f t="shared" si="0"/>
        <v>0</v>
      </c>
      <c r="F11" s="90">
        <v>5.13</v>
      </c>
      <c r="G11" s="46">
        <f t="shared" si="1"/>
        <v>0</v>
      </c>
      <c r="H11" s="9"/>
      <c r="I11" s="46"/>
      <c r="J11" s="45"/>
      <c r="K11" s="46">
        <f>июн.25!K11+H11-G11</f>
        <v>0</v>
      </c>
    </row>
    <row r="12" spans="1:11">
      <c r="A12" s="11"/>
      <c r="B12" s="77">
        <v>5</v>
      </c>
      <c r="C12" s="46"/>
      <c r="D12" s="46"/>
      <c r="E12" s="46">
        <f t="shared" si="0"/>
        <v>0</v>
      </c>
      <c r="F12" s="108">
        <v>7.33</v>
      </c>
      <c r="G12" s="46">
        <f t="shared" si="1"/>
        <v>0</v>
      </c>
      <c r="H12" s="9"/>
      <c r="I12" s="46"/>
      <c r="J12" s="45"/>
      <c r="K12" s="46">
        <f>июн.25!K12+H12-G12</f>
        <v>0</v>
      </c>
    </row>
    <row r="13" spans="1:11">
      <c r="A13" s="11"/>
      <c r="B13" s="77">
        <v>6</v>
      </c>
      <c r="C13" s="46"/>
      <c r="D13" s="46"/>
      <c r="E13" s="46">
        <f t="shared" si="0"/>
        <v>0</v>
      </c>
      <c r="F13" s="108">
        <v>7.33</v>
      </c>
      <c r="G13" s="46">
        <f t="shared" si="1"/>
        <v>0</v>
      </c>
      <c r="H13" s="9"/>
      <c r="I13" s="46"/>
      <c r="J13" s="45"/>
      <c r="K13" s="46">
        <f>июн.25!K13+H13-G13</f>
        <v>0</v>
      </c>
    </row>
    <row r="14" spans="1:11">
      <c r="A14" s="99"/>
      <c r="B14" s="77">
        <v>7</v>
      </c>
      <c r="C14" s="46"/>
      <c r="D14" s="46"/>
      <c r="E14" s="46">
        <f t="shared" si="0"/>
        <v>0</v>
      </c>
      <c r="F14" s="108">
        <v>7.33</v>
      </c>
      <c r="G14" s="46">
        <f t="shared" si="1"/>
        <v>0</v>
      </c>
      <c r="H14" s="9"/>
      <c r="I14" s="46"/>
      <c r="J14" s="45"/>
      <c r="K14" s="46">
        <f>июн.25!K14+H14-G14</f>
        <v>0</v>
      </c>
    </row>
    <row r="15" spans="1:11">
      <c r="A15" s="99"/>
      <c r="B15" s="77">
        <v>8</v>
      </c>
      <c r="C15" s="46"/>
      <c r="D15" s="46"/>
      <c r="E15" s="46">
        <f t="shared" si="0"/>
        <v>0</v>
      </c>
      <c r="F15" s="108">
        <v>7.33</v>
      </c>
      <c r="G15" s="46">
        <f t="shared" si="1"/>
        <v>0</v>
      </c>
      <c r="H15" s="9"/>
      <c r="I15" s="46"/>
      <c r="J15" s="45"/>
      <c r="K15" s="46">
        <f>июн.25!K15+H15-G15</f>
        <v>-109.95</v>
      </c>
    </row>
    <row r="16" spans="1:11">
      <c r="A16" s="99"/>
      <c r="B16" s="77">
        <v>9</v>
      </c>
      <c r="C16" s="46"/>
      <c r="D16" s="46"/>
      <c r="E16" s="46">
        <f t="shared" si="0"/>
        <v>0</v>
      </c>
      <c r="F16" s="108">
        <v>7.33</v>
      </c>
      <c r="G16" s="46">
        <f t="shared" si="1"/>
        <v>0</v>
      </c>
      <c r="H16" s="9"/>
      <c r="I16" s="46"/>
      <c r="J16" s="45"/>
      <c r="K16" s="46">
        <f>июн.25!K16+H16-G16</f>
        <v>0</v>
      </c>
    </row>
    <row r="17" spans="1:11">
      <c r="A17" s="11"/>
      <c r="B17" s="77">
        <v>10</v>
      </c>
      <c r="C17" s="46"/>
      <c r="D17" s="46"/>
      <c r="E17" s="46">
        <f t="shared" si="0"/>
        <v>0</v>
      </c>
      <c r="F17" s="108">
        <v>7.33</v>
      </c>
      <c r="G17" s="46">
        <f t="shared" si="1"/>
        <v>0</v>
      </c>
      <c r="H17" s="9"/>
      <c r="I17" s="46"/>
      <c r="J17" s="45"/>
      <c r="K17" s="46">
        <f>июн.25!K17+H17-G17</f>
        <v>0</v>
      </c>
    </row>
    <row r="18" spans="1:11">
      <c r="A18" s="99"/>
      <c r="B18" s="77">
        <v>11</v>
      </c>
      <c r="C18" s="46"/>
      <c r="D18" s="46"/>
      <c r="E18" s="46">
        <f t="shared" si="0"/>
        <v>0</v>
      </c>
      <c r="F18" s="108">
        <v>7.33</v>
      </c>
      <c r="G18" s="46">
        <f t="shared" si="1"/>
        <v>0</v>
      </c>
      <c r="H18" s="9"/>
      <c r="I18" s="46"/>
      <c r="J18" s="45"/>
      <c r="K18" s="46">
        <f>июн.25!K18+H18-G18</f>
        <v>0</v>
      </c>
    </row>
    <row r="19" spans="1:11">
      <c r="A19" s="99"/>
      <c r="B19" s="77">
        <v>12</v>
      </c>
      <c r="C19" s="46"/>
      <c r="D19" s="46"/>
      <c r="E19" s="46">
        <f t="shared" si="0"/>
        <v>0</v>
      </c>
      <c r="F19" s="90">
        <v>0</v>
      </c>
      <c r="G19" s="46">
        <f t="shared" si="1"/>
        <v>0</v>
      </c>
      <c r="H19" s="9"/>
      <c r="I19" s="46"/>
      <c r="J19" s="45"/>
      <c r="K19" s="46">
        <f>июн.25!K19+H19-G19</f>
        <v>0</v>
      </c>
    </row>
    <row r="20" spans="1:11">
      <c r="A20" s="11"/>
      <c r="B20" s="77">
        <v>13</v>
      </c>
      <c r="C20" s="46"/>
      <c r="D20" s="46"/>
      <c r="E20" s="46">
        <f t="shared" si="0"/>
        <v>0</v>
      </c>
      <c r="F20" s="108">
        <v>7.33</v>
      </c>
      <c r="G20" s="46">
        <f t="shared" si="1"/>
        <v>0</v>
      </c>
      <c r="H20" s="9"/>
      <c r="I20" s="46"/>
      <c r="J20" s="45"/>
      <c r="K20" s="46">
        <f>июн.25!K20+H20-G20</f>
        <v>-7388.64</v>
      </c>
    </row>
    <row r="21" spans="1:11">
      <c r="A21" s="19"/>
      <c r="B21" s="77">
        <v>14</v>
      </c>
      <c r="C21" s="46"/>
      <c r="D21" s="46"/>
      <c r="E21" s="46">
        <f t="shared" si="0"/>
        <v>0</v>
      </c>
      <c r="F21" s="108">
        <v>7.33</v>
      </c>
      <c r="G21" s="46">
        <f t="shared" si="1"/>
        <v>0</v>
      </c>
      <c r="H21" s="9"/>
      <c r="I21" s="46"/>
      <c r="J21" s="45"/>
      <c r="K21" s="46">
        <f>июн.25!K21+H21-G21</f>
        <v>-1737.21</v>
      </c>
    </row>
    <row r="22" spans="1:11">
      <c r="A22" s="11"/>
      <c r="B22" s="77">
        <v>15</v>
      </c>
      <c r="C22" s="46"/>
      <c r="D22" s="46"/>
      <c r="E22" s="46">
        <f t="shared" si="0"/>
        <v>0</v>
      </c>
      <c r="F22" s="90">
        <v>5.13</v>
      </c>
      <c r="G22" s="46">
        <f t="shared" si="1"/>
        <v>0</v>
      </c>
      <c r="H22" s="9"/>
      <c r="I22" s="46"/>
      <c r="J22" s="45"/>
      <c r="K22" s="46">
        <f>июн.25!K22+H22-G22</f>
        <v>-18755.28</v>
      </c>
    </row>
    <row r="23" spans="1:11">
      <c r="A23" s="99"/>
      <c r="B23" s="77">
        <v>16</v>
      </c>
      <c r="C23" s="46"/>
      <c r="D23" s="46"/>
      <c r="E23" s="46">
        <f t="shared" si="0"/>
        <v>0</v>
      </c>
      <c r="F23" s="108">
        <v>7.33</v>
      </c>
      <c r="G23" s="46">
        <f t="shared" si="1"/>
        <v>0</v>
      </c>
      <c r="H23" s="9"/>
      <c r="I23" s="46"/>
      <c r="J23" s="45"/>
      <c r="K23" s="46">
        <f>июн.25!K23+H23-G23</f>
        <v>-7.33</v>
      </c>
    </row>
    <row r="24" spans="1:11">
      <c r="A24" s="99"/>
      <c r="B24" s="77">
        <v>17</v>
      </c>
      <c r="C24" s="46"/>
      <c r="D24" s="46"/>
      <c r="E24" s="46">
        <f t="shared" si="0"/>
        <v>0</v>
      </c>
      <c r="F24" s="90">
        <v>5.13</v>
      </c>
      <c r="G24" s="46">
        <f t="shared" si="1"/>
        <v>0</v>
      </c>
      <c r="H24" s="9"/>
      <c r="I24" s="46"/>
      <c r="J24" s="45"/>
      <c r="K24" s="46">
        <f>июн.25!K24+H24-G24</f>
        <v>0</v>
      </c>
    </row>
    <row r="25" spans="1:11" s="48" customFormat="1">
      <c r="A25" s="11"/>
      <c r="B25" s="77">
        <v>18</v>
      </c>
      <c r="C25" s="46"/>
      <c r="D25" s="46"/>
      <c r="E25" s="70">
        <f t="shared" si="0"/>
        <v>0</v>
      </c>
      <c r="F25" s="90">
        <v>5.13</v>
      </c>
      <c r="G25" s="70">
        <f t="shared" si="1"/>
        <v>0</v>
      </c>
      <c r="H25" s="9"/>
      <c r="I25" s="46"/>
      <c r="J25" s="45"/>
      <c r="K25" s="70">
        <f>июн.25!K25+H25-G25</f>
        <v>0</v>
      </c>
    </row>
    <row r="26" spans="1:11">
      <c r="A26" s="11"/>
      <c r="B26" s="77">
        <v>19</v>
      </c>
      <c r="C26" s="46"/>
      <c r="D26" s="46"/>
      <c r="E26" s="46">
        <f t="shared" si="0"/>
        <v>0</v>
      </c>
      <c r="F26" s="90">
        <v>5.13</v>
      </c>
      <c r="G26" s="46">
        <f t="shared" si="1"/>
        <v>0</v>
      </c>
      <c r="H26" s="9"/>
      <c r="I26" s="46"/>
      <c r="J26" s="45"/>
      <c r="K26" s="46">
        <f>июн.25!K26+H26-G26</f>
        <v>-1617.1399999999999</v>
      </c>
    </row>
    <row r="27" spans="1:11">
      <c r="A27" s="99"/>
      <c r="B27" s="77">
        <v>20</v>
      </c>
      <c r="C27" s="46"/>
      <c r="D27" s="46"/>
      <c r="E27" s="46">
        <f t="shared" si="0"/>
        <v>0</v>
      </c>
      <c r="F27" s="108">
        <v>7.33</v>
      </c>
      <c r="G27" s="46">
        <f t="shared" si="1"/>
        <v>0</v>
      </c>
      <c r="H27" s="9"/>
      <c r="I27" s="46"/>
      <c r="J27" s="45"/>
      <c r="K27" s="46">
        <f>июн.25!K27+H27-G27</f>
        <v>0</v>
      </c>
    </row>
    <row r="28" spans="1:11">
      <c r="A28" s="99"/>
      <c r="B28" s="77">
        <v>21</v>
      </c>
      <c r="C28" s="46"/>
      <c r="D28" s="46"/>
      <c r="E28" s="46">
        <f t="shared" si="0"/>
        <v>0</v>
      </c>
      <c r="F28" s="90">
        <v>0</v>
      </c>
      <c r="G28" s="46">
        <f t="shared" si="1"/>
        <v>0</v>
      </c>
      <c r="H28" s="9"/>
      <c r="I28" s="46"/>
      <c r="J28" s="45"/>
      <c r="K28" s="46">
        <f>июн.25!K28+H28-G28</f>
        <v>0</v>
      </c>
    </row>
    <row r="29" spans="1:11">
      <c r="A29" s="99"/>
      <c r="B29" s="77">
        <v>22</v>
      </c>
      <c r="C29" s="46"/>
      <c r="D29" s="46"/>
      <c r="E29" s="46">
        <f t="shared" si="0"/>
        <v>0</v>
      </c>
      <c r="F29" s="90">
        <v>0</v>
      </c>
      <c r="G29" s="46">
        <f t="shared" si="1"/>
        <v>0</v>
      </c>
      <c r="H29" s="9"/>
      <c r="I29" s="46"/>
      <c r="J29" s="45"/>
      <c r="K29" s="46">
        <f>июн.25!K29+H29-G29</f>
        <v>0</v>
      </c>
    </row>
    <row r="30" spans="1:11">
      <c r="A30" s="11"/>
      <c r="B30" s="77">
        <v>23</v>
      </c>
      <c r="C30" s="46"/>
      <c r="D30" s="46"/>
      <c r="E30" s="46">
        <f t="shared" si="0"/>
        <v>0</v>
      </c>
      <c r="F30" s="90">
        <v>5.13</v>
      </c>
      <c r="G30" s="46">
        <f t="shared" si="1"/>
        <v>0</v>
      </c>
      <c r="H30" s="9"/>
      <c r="I30" s="46"/>
      <c r="J30" s="45"/>
      <c r="K30" s="46">
        <f>июн.25!K30+H30-G30</f>
        <v>-8139.3199999999988</v>
      </c>
    </row>
    <row r="31" spans="1:11">
      <c r="A31" s="11"/>
      <c r="B31" s="77">
        <v>24</v>
      </c>
      <c r="C31" s="46"/>
      <c r="D31" s="46"/>
      <c r="E31" s="46">
        <f t="shared" si="0"/>
        <v>0</v>
      </c>
      <c r="F31" s="108">
        <v>7.33</v>
      </c>
      <c r="G31" s="46">
        <f t="shared" si="1"/>
        <v>0</v>
      </c>
      <c r="H31" s="9"/>
      <c r="I31" s="46"/>
      <c r="J31" s="45"/>
      <c r="K31" s="46">
        <f>июн.25!K31+H31-G31</f>
        <v>-212.57</v>
      </c>
    </row>
    <row r="32" spans="1:11">
      <c r="A32" s="11"/>
      <c r="B32" s="77">
        <v>25</v>
      </c>
      <c r="C32" s="46"/>
      <c r="D32" s="46"/>
      <c r="E32" s="46">
        <f t="shared" si="0"/>
        <v>0</v>
      </c>
      <c r="F32" s="108">
        <v>7.33</v>
      </c>
      <c r="G32" s="46">
        <f t="shared" si="1"/>
        <v>0</v>
      </c>
      <c r="H32" s="9"/>
      <c r="I32" s="46"/>
      <c r="J32" s="45"/>
      <c r="K32" s="46">
        <f>июн.25!K32+H32-G32</f>
        <v>-109.95</v>
      </c>
    </row>
    <row r="33" spans="1:11">
      <c r="A33" s="11"/>
      <c r="B33" s="77">
        <v>26</v>
      </c>
      <c r="C33" s="46"/>
      <c r="D33" s="46"/>
      <c r="E33" s="46">
        <f t="shared" si="0"/>
        <v>0</v>
      </c>
      <c r="F33" s="108">
        <v>7.33</v>
      </c>
      <c r="G33" s="46">
        <f t="shared" si="1"/>
        <v>0</v>
      </c>
      <c r="H33" s="9"/>
      <c r="I33" s="46"/>
      <c r="J33" s="45"/>
      <c r="K33" s="46">
        <f>июн.25!K33+H33-G33</f>
        <v>0</v>
      </c>
    </row>
    <row r="34" spans="1:11">
      <c r="A34" s="11"/>
      <c r="B34" s="77">
        <v>27</v>
      </c>
      <c r="C34" s="46"/>
      <c r="D34" s="46"/>
      <c r="E34" s="46">
        <f t="shared" si="0"/>
        <v>0</v>
      </c>
      <c r="F34" s="90">
        <v>5.13</v>
      </c>
      <c r="G34" s="46">
        <f t="shared" si="1"/>
        <v>0</v>
      </c>
      <c r="H34" s="9"/>
      <c r="I34" s="46"/>
      <c r="J34" s="45"/>
      <c r="K34" s="46">
        <f>июн.25!K34+H34-G34</f>
        <v>-13702.23</v>
      </c>
    </row>
    <row r="35" spans="1:11">
      <c r="A35" s="11"/>
      <c r="B35" s="77">
        <v>28</v>
      </c>
      <c r="C35" s="46"/>
      <c r="D35" s="46"/>
      <c r="E35" s="46">
        <f t="shared" si="0"/>
        <v>0</v>
      </c>
      <c r="F35" s="90">
        <v>5.13</v>
      </c>
      <c r="G35" s="46">
        <f t="shared" si="1"/>
        <v>0</v>
      </c>
      <c r="H35" s="9"/>
      <c r="I35" s="46"/>
      <c r="J35" s="45"/>
      <c r="K35" s="46">
        <f>июн.25!K35+H35-G35</f>
        <v>-4472.37</v>
      </c>
    </row>
    <row r="36" spans="1:11">
      <c r="A36" s="11"/>
      <c r="B36" s="77">
        <v>29</v>
      </c>
      <c r="C36" s="46"/>
      <c r="D36" s="46"/>
      <c r="E36" s="46">
        <f t="shared" si="0"/>
        <v>0</v>
      </c>
      <c r="F36" s="108">
        <v>0</v>
      </c>
      <c r="G36" s="46">
        <f t="shared" si="1"/>
        <v>0</v>
      </c>
      <c r="H36" s="9"/>
      <c r="I36" s="46"/>
      <c r="J36" s="45"/>
      <c r="K36" s="46">
        <f>июн.25!K36+H36-G36</f>
        <v>0</v>
      </c>
    </row>
    <row r="37" spans="1:11">
      <c r="A37" s="11"/>
      <c r="B37" s="77">
        <v>30</v>
      </c>
      <c r="C37" s="46"/>
      <c r="D37" s="46"/>
      <c r="E37" s="46">
        <f t="shared" si="0"/>
        <v>0</v>
      </c>
      <c r="F37" s="108">
        <v>7.33</v>
      </c>
      <c r="G37" s="46">
        <f t="shared" si="1"/>
        <v>0</v>
      </c>
      <c r="H37" s="9"/>
      <c r="I37" s="46"/>
      <c r="J37" s="45"/>
      <c r="K37" s="46">
        <f>июн.25!K37+H37-G37</f>
        <v>896.31999999999994</v>
      </c>
    </row>
    <row r="38" spans="1:11">
      <c r="A38" s="11"/>
      <c r="B38" s="18">
        <v>31</v>
      </c>
      <c r="C38" s="46"/>
      <c r="D38" s="46"/>
      <c r="E38" s="46">
        <f t="shared" si="0"/>
        <v>0</v>
      </c>
      <c r="F38" s="108">
        <v>7.33</v>
      </c>
      <c r="G38" s="46">
        <f t="shared" si="1"/>
        <v>0</v>
      </c>
      <c r="H38" s="9"/>
      <c r="I38" s="46"/>
      <c r="J38" s="45"/>
      <c r="K38" s="46">
        <f>июн.25!K38+H38-G38</f>
        <v>-7366.65</v>
      </c>
    </row>
    <row r="39" spans="1:11">
      <c r="A39" s="11"/>
      <c r="B39" s="77">
        <v>32</v>
      </c>
      <c r="C39" s="46"/>
      <c r="D39" s="46"/>
      <c r="E39" s="46">
        <f t="shared" ref="E39:E70" si="2">D39-C39</f>
        <v>0</v>
      </c>
      <c r="F39" s="108">
        <v>7.33</v>
      </c>
      <c r="G39" s="46">
        <f t="shared" ref="G39:G70" si="3">F39*E39</f>
        <v>0</v>
      </c>
      <c r="H39" s="9"/>
      <c r="I39" s="46"/>
      <c r="J39" s="45"/>
      <c r="K39" s="46">
        <f>июн.25!K39+H39-G39</f>
        <v>0</v>
      </c>
    </row>
    <row r="40" spans="1:11">
      <c r="A40" s="11"/>
      <c r="B40" s="77">
        <v>33</v>
      </c>
      <c r="C40" s="46"/>
      <c r="D40" s="46"/>
      <c r="E40" s="46">
        <f t="shared" si="2"/>
        <v>0</v>
      </c>
      <c r="F40" s="90">
        <v>5.13</v>
      </c>
      <c r="G40" s="46">
        <f t="shared" si="3"/>
        <v>0</v>
      </c>
      <c r="H40" s="9"/>
      <c r="I40" s="46"/>
      <c r="J40" s="45"/>
      <c r="K40" s="46">
        <f>июн.25!K40+H40-G40</f>
        <v>-16486.189999999999</v>
      </c>
    </row>
    <row r="41" spans="1:11">
      <c r="A41" s="11"/>
      <c r="B41" s="77">
        <v>34</v>
      </c>
      <c r="C41" s="46"/>
      <c r="D41" s="46"/>
      <c r="E41" s="46">
        <f t="shared" si="2"/>
        <v>0</v>
      </c>
      <c r="F41" s="108">
        <v>7.33</v>
      </c>
      <c r="G41" s="46">
        <f t="shared" si="3"/>
        <v>0</v>
      </c>
      <c r="H41" s="9"/>
      <c r="I41" s="46"/>
      <c r="J41" s="45"/>
      <c r="K41" s="46">
        <f>июн.25!K41+H41-G41</f>
        <v>0</v>
      </c>
    </row>
    <row r="42" spans="1:11">
      <c r="A42" s="11"/>
      <c r="B42" s="77">
        <v>35</v>
      </c>
      <c r="C42" s="46"/>
      <c r="D42" s="46"/>
      <c r="E42" s="46">
        <f t="shared" si="2"/>
        <v>0</v>
      </c>
      <c r="F42" s="90">
        <v>5.13</v>
      </c>
      <c r="G42" s="46">
        <f t="shared" si="3"/>
        <v>0</v>
      </c>
      <c r="H42" s="9"/>
      <c r="I42" s="46"/>
      <c r="J42" s="45"/>
      <c r="K42" s="46">
        <f>июн.25!K42+H42-G42</f>
        <v>0</v>
      </c>
    </row>
    <row r="43" spans="1:11">
      <c r="A43" s="11"/>
      <c r="B43" s="77">
        <v>36</v>
      </c>
      <c r="C43" s="46"/>
      <c r="D43" s="46"/>
      <c r="E43" s="46">
        <f t="shared" si="2"/>
        <v>0</v>
      </c>
      <c r="F43" s="90">
        <v>5.13</v>
      </c>
      <c r="G43" s="46">
        <f t="shared" si="3"/>
        <v>0</v>
      </c>
      <c r="H43" s="9"/>
      <c r="I43" s="46"/>
      <c r="J43" s="45"/>
      <c r="K43" s="46">
        <f>июн.25!K43+H43-G43</f>
        <v>-11091.060000000001</v>
      </c>
    </row>
    <row r="44" spans="1:11">
      <c r="A44" s="11"/>
      <c r="B44" s="77">
        <v>37</v>
      </c>
      <c r="C44" s="46"/>
      <c r="D44" s="46"/>
      <c r="E44" s="46">
        <f t="shared" si="2"/>
        <v>0</v>
      </c>
      <c r="F44" s="90">
        <v>5.13</v>
      </c>
      <c r="G44" s="46">
        <f t="shared" si="3"/>
        <v>0</v>
      </c>
      <c r="H44" s="9"/>
      <c r="I44" s="46"/>
      <c r="J44" s="45"/>
      <c r="K44" s="46">
        <f>июн.25!K44+H44-G44</f>
        <v>-3124.5199999999995</v>
      </c>
    </row>
    <row r="45" spans="1:11">
      <c r="A45" s="11"/>
      <c r="B45" s="77">
        <v>38.39</v>
      </c>
      <c r="C45" s="46"/>
      <c r="D45" s="46"/>
      <c r="E45" s="46">
        <f t="shared" si="2"/>
        <v>0</v>
      </c>
      <c r="F45" s="108">
        <v>7.33</v>
      </c>
      <c r="G45" s="46">
        <f t="shared" si="3"/>
        <v>0</v>
      </c>
      <c r="H45" s="9"/>
      <c r="I45" s="46"/>
      <c r="J45" s="45"/>
      <c r="K45" s="46">
        <f>июн.25!K45+H45-G45</f>
        <v>0</v>
      </c>
    </row>
    <row r="46" spans="1:11">
      <c r="A46" s="11"/>
      <c r="B46" s="77">
        <v>40</v>
      </c>
      <c r="C46" s="46"/>
      <c r="D46" s="46"/>
      <c r="E46" s="46">
        <f t="shared" si="2"/>
        <v>0</v>
      </c>
      <c r="F46" s="90">
        <v>0</v>
      </c>
      <c r="G46" s="46">
        <f t="shared" si="3"/>
        <v>0</v>
      </c>
      <c r="H46" s="9"/>
      <c r="I46" s="46"/>
      <c r="J46" s="45"/>
      <c r="K46" s="46">
        <f>июн.25!K46+H46-G46</f>
        <v>0</v>
      </c>
    </row>
    <row r="47" spans="1:11">
      <c r="A47" s="11"/>
      <c r="B47" s="77">
        <v>41</v>
      </c>
      <c r="C47" s="46"/>
      <c r="D47" s="46"/>
      <c r="E47" s="46">
        <f t="shared" si="2"/>
        <v>0</v>
      </c>
      <c r="F47" s="108">
        <v>7.33</v>
      </c>
      <c r="G47" s="46">
        <f t="shared" si="3"/>
        <v>0</v>
      </c>
      <c r="H47" s="9"/>
      <c r="I47" s="46"/>
      <c r="J47" s="45"/>
      <c r="K47" s="46">
        <f>июн.25!K47+H47-G47</f>
        <v>-32209.690000000002</v>
      </c>
    </row>
    <row r="48" spans="1:11">
      <c r="A48" s="11"/>
      <c r="B48" s="77">
        <v>42</v>
      </c>
      <c r="C48" s="46"/>
      <c r="D48" s="46"/>
      <c r="E48" s="46">
        <f t="shared" si="2"/>
        <v>0</v>
      </c>
      <c r="F48" s="90">
        <v>0</v>
      </c>
      <c r="G48" s="46">
        <f t="shared" si="3"/>
        <v>0</v>
      </c>
      <c r="H48" s="9"/>
      <c r="I48" s="46"/>
      <c r="J48" s="45"/>
      <c r="K48" s="46">
        <f>июн.25!K48+H48-G48</f>
        <v>0</v>
      </c>
    </row>
    <row r="49" spans="1:11">
      <c r="A49" s="11"/>
      <c r="B49" s="77">
        <v>43</v>
      </c>
      <c r="C49" s="46"/>
      <c r="D49" s="46"/>
      <c r="E49" s="46">
        <f t="shared" si="2"/>
        <v>0</v>
      </c>
      <c r="F49" s="90">
        <v>5.13</v>
      </c>
      <c r="G49" s="46">
        <f t="shared" si="3"/>
        <v>0</v>
      </c>
      <c r="H49" s="9"/>
      <c r="I49" s="46"/>
      <c r="J49" s="45"/>
      <c r="K49" s="46">
        <f>июн.25!K49+H49-G49</f>
        <v>-5848.2</v>
      </c>
    </row>
    <row r="50" spans="1:11">
      <c r="A50" s="11"/>
      <c r="B50" s="77">
        <v>44</v>
      </c>
      <c r="C50" s="46"/>
      <c r="D50" s="46"/>
      <c r="E50" s="46">
        <f t="shared" si="2"/>
        <v>0</v>
      </c>
      <c r="F50" s="108">
        <v>7.33</v>
      </c>
      <c r="G50" s="46">
        <f t="shared" si="3"/>
        <v>0</v>
      </c>
      <c r="H50" s="9"/>
      <c r="I50" s="46"/>
      <c r="J50" s="45"/>
      <c r="K50" s="46">
        <f>июн.25!K50+H50-G50</f>
        <v>0</v>
      </c>
    </row>
    <row r="51" spans="1:11">
      <c r="A51" s="11"/>
      <c r="B51" s="77">
        <v>45</v>
      </c>
      <c r="C51" s="46"/>
      <c r="D51" s="46"/>
      <c r="E51" s="46">
        <f t="shared" si="2"/>
        <v>0</v>
      </c>
      <c r="F51" s="108">
        <v>7.33</v>
      </c>
      <c r="G51" s="46">
        <f t="shared" si="3"/>
        <v>0</v>
      </c>
      <c r="H51" s="9"/>
      <c r="I51" s="46"/>
      <c r="J51" s="45"/>
      <c r="K51" s="46">
        <f>июн.25!K51+H51-G51</f>
        <v>0</v>
      </c>
    </row>
    <row r="52" spans="1:11">
      <c r="A52" s="11"/>
      <c r="B52" s="77">
        <v>46</v>
      </c>
      <c r="C52" s="46"/>
      <c r="D52" s="46"/>
      <c r="E52" s="46">
        <f t="shared" si="2"/>
        <v>0</v>
      </c>
      <c r="F52" s="108">
        <v>7.33</v>
      </c>
      <c r="G52" s="46">
        <f t="shared" si="3"/>
        <v>0</v>
      </c>
      <c r="H52" s="9"/>
      <c r="I52" s="46"/>
      <c r="J52" s="45"/>
      <c r="K52" s="46">
        <f>июн.25!K52+H52-G52</f>
        <v>-42198.81</v>
      </c>
    </row>
    <row r="53" spans="1:11">
      <c r="A53" s="11"/>
      <c r="B53" s="77">
        <v>47</v>
      </c>
      <c r="C53" s="46"/>
      <c r="D53" s="46"/>
      <c r="E53" s="46">
        <f t="shared" si="2"/>
        <v>0</v>
      </c>
      <c r="F53" s="108">
        <v>7.33</v>
      </c>
      <c r="G53" s="46">
        <f t="shared" si="3"/>
        <v>0</v>
      </c>
      <c r="H53" s="9"/>
      <c r="I53" s="46"/>
      <c r="J53" s="45"/>
      <c r="K53" s="46">
        <f>июн.25!K53+H53-G53</f>
        <v>0</v>
      </c>
    </row>
    <row r="54" spans="1:11">
      <c r="A54" s="11"/>
      <c r="B54" s="77">
        <v>48</v>
      </c>
      <c r="C54" s="46"/>
      <c r="D54" s="46"/>
      <c r="E54" s="46">
        <f t="shared" si="2"/>
        <v>0</v>
      </c>
      <c r="F54" s="108">
        <v>7.33</v>
      </c>
      <c r="G54" s="46">
        <f t="shared" si="3"/>
        <v>0</v>
      </c>
      <c r="H54" s="9"/>
      <c r="I54" s="46"/>
      <c r="J54" s="45"/>
      <c r="K54" s="46">
        <f>июн.25!K54+H54-G54</f>
        <v>-2712.1000000000004</v>
      </c>
    </row>
    <row r="55" spans="1:11">
      <c r="A55" s="99"/>
      <c r="B55" s="77">
        <v>49</v>
      </c>
      <c r="C55" s="46"/>
      <c r="D55" s="46"/>
      <c r="E55" s="46">
        <f t="shared" si="2"/>
        <v>0</v>
      </c>
      <c r="F55" s="90">
        <v>0</v>
      </c>
      <c r="G55" s="46">
        <f t="shared" si="3"/>
        <v>0</v>
      </c>
      <c r="H55" s="9"/>
      <c r="I55" s="46"/>
      <c r="J55" s="45"/>
      <c r="K55" s="46">
        <f>июн.25!K55+H55-G55</f>
        <v>0</v>
      </c>
    </row>
    <row r="56" spans="1:11">
      <c r="A56" s="11"/>
      <c r="B56" s="77">
        <v>50</v>
      </c>
      <c r="C56" s="46"/>
      <c r="D56" s="46"/>
      <c r="E56" s="46">
        <f t="shared" si="2"/>
        <v>0</v>
      </c>
      <c r="F56" s="108">
        <v>7.33</v>
      </c>
      <c r="G56" s="46">
        <f t="shared" si="3"/>
        <v>0</v>
      </c>
      <c r="H56" s="9"/>
      <c r="I56" s="46"/>
      <c r="J56" s="45"/>
      <c r="K56" s="46">
        <f>июн.25!K56+H56-G56</f>
        <v>0</v>
      </c>
    </row>
    <row r="57" spans="1:11">
      <c r="A57" s="11"/>
      <c r="B57" s="77">
        <v>51</v>
      </c>
      <c r="C57" s="46"/>
      <c r="D57" s="46"/>
      <c r="E57" s="46">
        <f t="shared" si="2"/>
        <v>0</v>
      </c>
      <c r="F57" s="90">
        <v>0</v>
      </c>
      <c r="G57" s="46">
        <f t="shared" si="3"/>
        <v>0</v>
      </c>
      <c r="H57" s="9"/>
      <c r="I57" s="46"/>
      <c r="J57" s="45"/>
      <c r="K57" s="46">
        <f>июн.25!K57+H57-G57</f>
        <v>0</v>
      </c>
    </row>
    <row r="58" spans="1:11">
      <c r="A58" s="11"/>
      <c r="B58" s="77">
        <v>52</v>
      </c>
      <c r="C58" s="46"/>
      <c r="D58" s="46"/>
      <c r="E58" s="46">
        <f t="shared" si="2"/>
        <v>0</v>
      </c>
      <c r="F58" s="90">
        <v>0</v>
      </c>
      <c r="G58" s="46">
        <f t="shared" si="3"/>
        <v>0</v>
      </c>
      <c r="H58" s="9"/>
      <c r="I58" s="46"/>
      <c r="J58" s="45"/>
      <c r="K58" s="46">
        <f>июн.25!K58+H58-G58</f>
        <v>0</v>
      </c>
    </row>
    <row r="59" spans="1:11">
      <c r="A59" s="11"/>
      <c r="B59" s="77">
        <v>53</v>
      </c>
      <c r="C59" s="46"/>
      <c r="D59" s="46"/>
      <c r="E59" s="46">
        <f t="shared" si="2"/>
        <v>0</v>
      </c>
      <c r="F59" s="108">
        <v>7.33</v>
      </c>
      <c r="G59" s="46">
        <f t="shared" si="3"/>
        <v>0</v>
      </c>
      <c r="H59" s="9"/>
      <c r="I59" s="46"/>
      <c r="J59" s="45"/>
      <c r="K59" s="46">
        <f>июн.25!K59+H59-G59</f>
        <v>-271.21000000000004</v>
      </c>
    </row>
    <row r="60" spans="1:11">
      <c r="A60" s="11"/>
      <c r="B60" s="77">
        <v>54</v>
      </c>
      <c r="C60" s="46"/>
      <c r="D60" s="46"/>
      <c r="E60" s="46">
        <f t="shared" si="2"/>
        <v>0</v>
      </c>
      <c r="F60" s="108">
        <v>7.33</v>
      </c>
      <c r="G60" s="46">
        <f t="shared" si="3"/>
        <v>0</v>
      </c>
      <c r="H60" s="9"/>
      <c r="I60" s="46"/>
      <c r="J60" s="45"/>
      <c r="K60" s="46">
        <f>июн.25!K60+H60-G60</f>
        <v>0</v>
      </c>
    </row>
    <row r="61" spans="1:11">
      <c r="A61" s="11"/>
      <c r="B61" s="77">
        <v>55</v>
      </c>
      <c r="C61" s="46"/>
      <c r="D61" s="46"/>
      <c r="E61" s="46">
        <f t="shared" si="2"/>
        <v>0</v>
      </c>
      <c r="F61" s="90">
        <v>5.13</v>
      </c>
      <c r="G61" s="46">
        <f t="shared" si="3"/>
        <v>0</v>
      </c>
      <c r="H61" s="9"/>
      <c r="I61" s="46"/>
      <c r="J61" s="45"/>
      <c r="K61" s="46">
        <f>июн.25!K61+H61-G61</f>
        <v>-22063.9</v>
      </c>
    </row>
    <row r="62" spans="1:11">
      <c r="A62" s="11"/>
      <c r="B62" s="77">
        <v>56</v>
      </c>
      <c r="C62" s="46"/>
      <c r="D62" s="46"/>
      <c r="E62" s="46">
        <f t="shared" si="2"/>
        <v>0</v>
      </c>
      <c r="F62" s="108">
        <v>7.33</v>
      </c>
      <c r="G62" s="46">
        <f t="shared" si="3"/>
        <v>0</v>
      </c>
      <c r="H62" s="9"/>
      <c r="I62" s="46"/>
      <c r="J62" s="45"/>
      <c r="K62" s="46">
        <f>июн.25!K62+H62-G62</f>
        <v>-7.33</v>
      </c>
    </row>
    <row r="63" spans="1:11">
      <c r="A63" s="11"/>
      <c r="B63" s="77">
        <v>57</v>
      </c>
      <c r="C63" s="46"/>
      <c r="D63" s="46"/>
      <c r="E63" s="46">
        <f t="shared" si="2"/>
        <v>0</v>
      </c>
      <c r="F63" s="90">
        <v>5.13</v>
      </c>
      <c r="G63" s="46">
        <f t="shared" si="3"/>
        <v>0</v>
      </c>
      <c r="H63" s="9"/>
      <c r="I63" s="46"/>
      <c r="J63" s="45"/>
      <c r="K63" s="46">
        <f>июн.25!K63+H63-G63</f>
        <v>0</v>
      </c>
    </row>
    <row r="64" spans="1:11">
      <c r="A64" s="11"/>
      <c r="B64" s="77">
        <v>58</v>
      </c>
      <c r="C64" s="46"/>
      <c r="D64" s="46"/>
      <c r="E64" s="46">
        <f t="shared" si="2"/>
        <v>0</v>
      </c>
      <c r="F64" s="108">
        <v>7.33</v>
      </c>
      <c r="G64" s="46">
        <f t="shared" si="3"/>
        <v>0</v>
      </c>
      <c r="H64" s="9"/>
      <c r="I64" s="46"/>
      <c r="J64" s="45"/>
      <c r="K64" s="46">
        <f>июн.25!K64+H64-G64</f>
        <v>0</v>
      </c>
    </row>
    <row r="65" spans="1:11">
      <c r="A65" s="11"/>
      <c r="B65" s="77">
        <v>59</v>
      </c>
      <c r="C65" s="46"/>
      <c r="D65" s="46"/>
      <c r="E65" s="46">
        <f t="shared" si="2"/>
        <v>0</v>
      </c>
      <c r="F65" s="108">
        <v>7.33</v>
      </c>
      <c r="G65" s="46">
        <f t="shared" si="3"/>
        <v>0</v>
      </c>
      <c r="H65" s="9"/>
      <c r="I65" s="46"/>
      <c r="J65" s="45"/>
      <c r="K65" s="46">
        <f>июн.25!K65+H65-G65</f>
        <v>-1577.7600000000002</v>
      </c>
    </row>
    <row r="66" spans="1:11">
      <c r="A66" s="11"/>
      <c r="B66" s="77">
        <v>60</v>
      </c>
      <c r="C66" s="46"/>
      <c r="D66" s="46"/>
      <c r="E66" s="46">
        <f t="shared" si="2"/>
        <v>0</v>
      </c>
      <c r="F66" s="90">
        <v>5.13</v>
      </c>
      <c r="G66" s="46">
        <f t="shared" si="3"/>
        <v>0</v>
      </c>
      <c r="H66" s="9"/>
      <c r="I66" s="46"/>
      <c r="J66" s="45"/>
      <c r="K66" s="46">
        <f>июн.25!K66+H66-G66</f>
        <v>-482.21</v>
      </c>
    </row>
    <row r="67" spans="1:11">
      <c r="A67" s="11"/>
      <c r="B67" s="77">
        <v>61</v>
      </c>
      <c r="C67" s="46"/>
      <c r="D67" s="46"/>
      <c r="E67" s="46">
        <f t="shared" si="2"/>
        <v>0</v>
      </c>
      <c r="F67" s="90">
        <v>0</v>
      </c>
      <c r="G67" s="46">
        <f t="shared" si="3"/>
        <v>0</v>
      </c>
      <c r="H67" s="9"/>
      <c r="I67" s="46"/>
      <c r="J67" s="45"/>
      <c r="K67" s="46">
        <f>июн.25!K67+H67-G67</f>
        <v>0</v>
      </c>
    </row>
    <row r="68" spans="1:11">
      <c r="A68" s="11"/>
      <c r="B68" s="77">
        <v>62</v>
      </c>
      <c r="C68" s="46"/>
      <c r="D68" s="46"/>
      <c r="E68" s="46">
        <f t="shared" si="2"/>
        <v>0</v>
      </c>
      <c r="F68" s="108">
        <v>7.33</v>
      </c>
      <c r="G68" s="46">
        <f t="shared" si="3"/>
        <v>0</v>
      </c>
      <c r="H68" s="9"/>
      <c r="I68" s="46"/>
      <c r="J68" s="45"/>
      <c r="K68" s="46">
        <f>июн.25!K68+H68-G68</f>
        <v>2476.6499999999996</v>
      </c>
    </row>
    <row r="69" spans="1:11">
      <c r="A69" s="11"/>
      <c r="B69" s="77">
        <v>63</v>
      </c>
      <c r="C69" s="46"/>
      <c r="D69" s="46"/>
      <c r="E69" s="46">
        <f t="shared" si="2"/>
        <v>0</v>
      </c>
      <c r="F69" s="90">
        <v>5.13</v>
      </c>
      <c r="G69" s="46">
        <f t="shared" si="3"/>
        <v>0</v>
      </c>
      <c r="H69" s="9"/>
      <c r="I69" s="46"/>
      <c r="J69" s="45"/>
      <c r="K69" s="46">
        <f>июн.25!K69+H69-G69</f>
        <v>302.04000000000008</v>
      </c>
    </row>
    <row r="70" spans="1:11">
      <c r="A70" s="11"/>
      <c r="B70" s="77">
        <v>64</v>
      </c>
      <c r="C70" s="46"/>
      <c r="D70" s="46"/>
      <c r="E70" s="46">
        <f t="shared" si="2"/>
        <v>0</v>
      </c>
      <c r="F70" s="108">
        <v>7.33</v>
      </c>
      <c r="G70" s="46">
        <f t="shared" si="3"/>
        <v>0</v>
      </c>
      <c r="H70" s="9"/>
      <c r="I70" s="46"/>
      <c r="J70" s="45"/>
      <c r="K70" s="46">
        <f>июн.25!K70+H70-G70</f>
        <v>0</v>
      </c>
    </row>
    <row r="71" spans="1:11">
      <c r="A71" s="11"/>
      <c r="B71" s="77">
        <v>65</v>
      </c>
      <c r="C71" s="46"/>
      <c r="D71" s="46"/>
      <c r="E71" s="46">
        <f t="shared" ref="E71:E102" si="4">D71-C71</f>
        <v>0</v>
      </c>
      <c r="F71" s="90">
        <v>5.13</v>
      </c>
      <c r="G71" s="46">
        <f t="shared" ref="G71:G102" si="5">F71*E71</f>
        <v>0</v>
      </c>
      <c r="H71" s="9"/>
      <c r="I71" s="46"/>
      <c r="J71" s="45"/>
      <c r="K71" s="46">
        <f>июн.25!K71+H71-G71</f>
        <v>-3298.59</v>
      </c>
    </row>
    <row r="72" spans="1:11">
      <c r="A72" s="11"/>
      <c r="B72" s="77">
        <v>66</v>
      </c>
      <c r="C72" s="46"/>
      <c r="D72" s="46"/>
      <c r="E72" s="46">
        <f t="shared" si="4"/>
        <v>0</v>
      </c>
      <c r="F72" s="90">
        <v>0</v>
      </c>
      <c r="G72" s="46">
        <f t="shared" si="5"/>
        <v>0</v>
      </c>
      <c r="H72" s="9"/>
      <c r="I72" s="46"/>
      <c r="J72" s="45"/>
      <c r="K72" s="46">
        <f>июн.25!K72+H72-G72</f>
        <v>0</v>
      </c>
    </row>
    <row r="73" spans="1:11">
      <c r="A73" s="99"/>
      <c r="B73" s="77">
        <v>67</v>
      </c>
      <c r="C73" s="46"/>
      <c r="D73" s="46"/>
      <c r="E73" s="46">
        <f t="shared" si="4"/>
        <v>0</v>
      </c>
      <c r="F73" s="90">
        <v>5.13</v>
      </c>
      <c r="G73" s="46">
        <f t="shared" si="5"/>
        <v>0</v>
      </c>
      <c r="H73" s="9"/>
      <c r="I73" s="46"/>
      <c r="J73" s="45"/>
      <c r="K73" s="46">
        <f>июн.25!K73+H73-G73</f>
        <v>-431.97999999999996</v>
      </c>
    </row>
    <row r="74" spans="1:11">
      <c r="A74" s="11"/>
      <c r="B74" s="77">
        <v>68</v>
      </c>
      <c r="C74" s="46"/>
      <c r="D74" s="46"/>
      <c r="E74" s="46">
        <f t="shared" si="4"/>
        <v>0</v>
      </c>
      <c r="F74" s="108">
        <v>7.33</v>
      </c>
      <c r="G74" s="46">
        <f t="shared" si="5"/>
        <v>0</v>
      </c>
      <c r="H74" s="9"/>
      <c r="I74" s="46"/>
      <c r="J74" s="45"/>
      <c r="K74" s="46">
        <f>июн.25!K74+H74-G74</f>
        <v>0</v>
      </c>
    </row>
    <row r="75" spans="1:11">
      <c r="A75" s="11"/>
      <c r="B75" s="77">
        <v>69</v>
      </c>
      <c r="C75" s="46"/>
      <c r="D75" s="46"/>
      <c r="E75" s="46">
        <f t="shared" si="4"/>
        <v>0</v>
      </c>
      <c r="F75" s="108">
        <v>7.33</v>
      </c>
      <c r="G75" s="46">
        <f t="shared" si="5"/>
        <v>0</v>
      </c>
      <c r="H75" s="9"/>
      <c r="I75" s="46"/>
      <c r="J75" s="45"/>
      <c r="K75" s="46">
        <f>июн.25!K75+H75-G75</f>
        <v>-7.33</v>
      </c>
    </row>
    <row r="76" spans="1:11">
      <c r="A76" s="11"/>
      <c r="B76" s="77">
        <v>70</v>
      </c>
      <c r="C76" s="46"/>
      <c r="D76" s="46"/>
      <c r="E76" s="46">
        <f t="shared" si="4"/>
        <v>0</v>
      </c>
      <c r="F76" s="108">
        <v>7.33</v>
      </c>
      <c r="G76" s="46">
        <f t="shared" si="5"/>
        <v>0</v>
      </c>
      <c r="H76" s="9"/>
      <c r="I76" s="46"/>
      <c r="J76" s="45"/>
      <c r="K76" s="46">
        <f>июн.25!K76+H76-G76</f>
        <v>-8539.4500000000007</v>
      </c>
    </row>
    <row r="77" spans="1:11">
      <c r="A77" s="11"/>
      <c r="B77" s="77">
        <v>71</v>
      </c>
      <c r="C77" s="46"/>
      <c r="D77" s="46"/>
      <c r="E77" s="46">
        <f t="shared" si="4"/>
        <v>0</v>
      </c>
      <c r="F77" s="108">
        <v>7.33</v>
      </c>
      <c r="G77" s="46">
        <f t="shared" si="5"/>
        <v>0</v>
      </c>
      <c r="H77" s="9"/>
      <c r="I77" s="46"/>
      <c r="J77" s="45"/>
      <c r="K77" s="46">
        <f>июн.25!K77+H77-G77</f>
        <v>2671.41</v>
      </c>
    </row>
    <row r="78" spans="1:11">
      <c r="A78" s="11"/>
      <c r="B78" s="77">
        <v>72</v>
      </c>
      <c r="C78" s="46"/>
      <c r="D78" s="46"/>
      <c r="E78" s="46">
        <f t="shared" si="4"/>
        <v>0</v>
      </c>
      <c r="F78" s="108">
        <v>7.33</v>
      </c>
      <c r="G78" s="46">
        <f t="shared" si="5"/>
        <v>0</v>
      </c>
      <c r="H78" s="9"/>
      <c r="I78" s="46"/>
      <c r="J78" s="45"/>
      <c r="K78" s="46">
        <f>июн.25!K78+H78-G78</f>
        <v>0</v>
      </c>
    </row>
    <row r="79" spans="1:11">
      <c r="A79" s="11"/>
      <c r="B79" s="77">
        <v>73</v>
      </c>
      <c r="C79" s="46"/>
      <c r="D79" s="46"/>
      <c r="E79" s="46">
        <f t="shared" si="4"/>
        <v>0</v>
      </c>
      <c r="F79" s="108">
        <v>7.33</v>
      </c>
      <c r="G79" s="46">
        <f t="shared" si="5"/>
        <v>0</v>
      </c>
      <c r="H79" s="9"/>
      <c r="I79" s="46"/>
      <c r="J79" s="45"/>
      <c r="K79" s="46">
        <f>июн.25!K79+H79-G79</f>
        <v>0</v>
      </c>
    </row>
    <row r="80" spans="1:11">
      <c r="A80" s="11"/>
      <c r="B80" s="77">
        <v>74</v>
      </c>
      <c r="C80" s="46"/>
      <c r="D80" s="46"/>
      <c r="E80" s="46">
        <f t="shared" si="4"/>
        <v>0</v>
      </c>
      <c r="F80" s="90">
        <v>0</v>
      </c>
      <c r="G80" s="46">
        <f t="shared" si="5"/>
        <v>0</v>
      </c>
      <c r="H80" s="9"/>
      <c r="I80" s="46"/>
      <c r="J80" s="45"/>
      <c r="K80" s="46">
        <f>июн.25!K80+H80-G80</f>
        <v>0</v>
      </c>
    </row>
    <row r="81" spans="1:11">
      <c r="A81" s="11"/>
      <c r="B81" s="77">
        <v>75</v>
      </c>
      <c r="C81" s="46"/>
      <c r="D81" s="46"/>
      <c r="E81" s="46">
        <f t="shared" si="4"/>
        <v>0</v>
      </c>
      <c r="F81" s="108">
        <v>7.33</v>
      </c>
      <c r="G81" s="46">
        <f t="shared" si="5"/>
        <v>0</v>
      </c>
      <c r="H81" s="9"/>
      <c r="I81" s="46"/>
      <c r="J81" s="45"/>
      <c r="K81" s="46">
        <f>июн.25!K81+H81-G81</f>
        <v>-124.61</v>
      </c>
    </row>
    <row r="82" spans="1:11">
      <c r="A82" s="11"/>
      <c r="B82" s="77">
        <v>76</v>
      </c>
      <c r="C82" s="46"/>
      <c r="D82" s="46"/>
      <c r="E82" s="46">
        <f t="shared" si="4"/>
        <v>0</v>
      </c>
      <c r="F82" s="90">
        <v>5.13</v>
      </c>
      <c r="G82" s="46">
        <f t="shared" si="5"/>
        <v>0</v>
      </c>
      <c r="H82" s="9"/>
      <c r="I82" s="46"/>
      <c r="J82" s="45"/>
      <c r="K82" s="46">
        <f>июн.25!K82+H82-G82</f>
        <v>-11116.72</v>
      </c>
    </row>
    <row r="83" spans="1:11">
      <c r="A83" s="11"/>
      <c r="B83" s="77">
        <v>77</v>
      </c>
      <c r="C83" s="46"/>
      <c r="D83" s="46"/>
      <c r="E83" s="46">
        <f t="shared" si="4"/>
        <v>0</v>
      </c>
      <c r="F83" s="90">
        <v>5.13</v>
      </c>
      <c r="G83" s="46">
        <f t="shared" si="5"/>
        <v>0</v>
      </c>
      <c r="H83" s="9"/>
      <c r="I83" s="46"/>
      <c r="J83" s="45"/>
      <c r="K83" s="46">
        <f>июн.25!K83+H83-G83</f>
        <v>-2114.96</v>
      </c>
    </row>
    <row r="84" spans="1:11">
      <c r="A84" s="11"/>
      <c r="B84" s="77">
        <v>78</v>
      </c>
      <c r="C84" s="46"/>
      <c r="D84" s="46"/>
      <c r="E84" s="46">
        <f t="shared" si="4"/>
        <v>0</v>
      </c>
      <c r="F84" s="108">
        <v>7.33</v>
      </c>
      <c r="G84" s="46">
        <f t="shared" si="5"/>
        <v>0</v>
      </c>
      <c r="H84" s="9"/>
      <c r="I84" s="46"/>
      <c r="J84" s="45"/>
      <c r="K84" s="46">
        <f>июн.25!K84+H84-G84</f>
        <v>0</v>
      </c>
    </row>
    <row r="85" spans="1:11">
      <c r="A85" s="11"/>
      <c r="B85" s="77">
        <v>79</v>
      </c>
      <c r="C85" s="46"/>
      <c r="D85" s="46"/>
      <c r="E85" s="46">
        <f t="shared" si="4"/>
        <v>0</v>
      </c>
      <c r="F85" s="90">
        <v>0</v>
      </c>
      <c r="G85" s="46">
        <f t="shared" si="5"/>
        <v>0</v>
      </c>
      <c r="H85" s="9"/>
      <c r="I85" s="46"/>
      <c r="J85" s="45"/>
      <c r="K85" s="46">
        <f>июн.25!K85+H85-G85</f>
        <v>0</v>
      </c>
    </row>
    <row r="86" spans="1:11">
      <c r="A86" s="99"/>
      <c r="B86" s="77">
        <v>80</v>
      </c>
      <c r="C86" s="46"/>
      <c r="D86" s="46"/>
      <c r="E86" s="46">
        <f t="shared" si="4"/>
        <v>0</v>
      </c>
      <c r="F86" s="108">
        <v>7.33</v>
      </c>
      <c r="G86" s="46">
        <f t="shared" si="5"/>
        <v>0</v>
      </c>
      <c r="H86" s="9"/>
      <c r="I86" s="46"/>
      <c r="J86" s="45"/>
      <c r="K86" s="46">
        <f>июн.25!K86+H86-G86</f>
        <v>0</v>
      </c>
    </row>
    <row r="87" spans="1:11">
      <c r="A87" s="99"/>
      <c r="B87" s="77">
        <v>81</v>
      </c>
      <c r="C87" s="46"/>
      <c r="D87" s="46"/>
      <c r="E87" s="46">
        <f t="shared" si="4"/>
        <v>0</v>
      </c>
      <c r="F87" s="108">
        <v>7.33</v>
      </c>
      <c r="G87" s="46">
        <f t="shared" si="5"/>
        <v>0</v>
      </c>
      <c r="H87" s="9"/>
      <c r="I87" s="46"/>
      <c r="J87" s="45"/>
      <c r="K87" s="46">
        <f>июн.25!K87+H87-G87</f>
        <v>-7618.35</v>
      </c>
    </row>
    <row r="88" spans="1:11">
      <c r="A88" s="11"/>
      <c r="B88" s="77">
        <v>82</v>
      </c>
      <c r="C88" s="46"/>
      <c r="D88" s="46"/>
      <c r="E88" s="46">
        <f t="shared" si="4"/>
        <v>0</v>
      </c>
      <c r="F88" s="108">
        <v>7.33</v>
      </c>
      <c r="G88" s="46">
        <f t="shared" si="5"/>
        <v>0</v>
      </c>
      <c r="H88" s="9"/>
      <c r="I88" s="46"/>
      <c r="J88" s="45"/>
      <c r="K88" s="46">
        <f>июн.25!K88+H88-G88</f>
        <v>123.51999999999998</v>
      </c>
    </row>
    <row r="89" spans="1:11">
      <c r="A89" s="11"/>
      <c r="B89" s="77">
        <v>83</v>
      </c>
      <c r="C89" s="46"/>
      <c r="D89" s="46"/>
      <c r="E89" s="46">
        <f t="shared" si="4"/>
        <v>0</v>
      </c>
      <c r="F89" s="108">
        <v>7.33</v>
      </c>
      <c r="G89" s="46">
        <f t="shared" si="5"/>
        <v>0</v>
      </c>
      <c r="H89" s="9"/>
      <c r="I89" s="46"/>
      <c r="J89" s="45"/>
      <c r="K89" s="46">
        <f>июн.25!K89+H89-G89</f>
        <v>0</v>
      </c>
    </row>
    <row r="90" spans="1:11">
      <c r="A90" s="11"/>
      <c r="B90" s="77">
        <v>84</v>
      </c>
      <c r="C90" s="46"/>
      <c r="D90" s="46"/>
      <c r="E90" s="46">
        <f t="shared" si="4"/>
        <v>0</v>
      </c>
      <c r="F90" s="108">
        <v>7.33</v>
      </c>
      <c r="G90" s="46">
        <f t="shared" si="5"/>
        <v>0</v>
      </c>
      <c r="H90" s="9"/>
      <c r="I90" s="46"/>
      <c r="J90" s="45"/>
      <c r="K90" s="46">
        <f>июн.25!K90+H90-G90</f>
        <v>0</v>
      </c>
    </row>
    <row r="91" spans="1:11">
      <c r="A91" s="11"/>
      <c r="B91" s="77">
        <v>85</v>
      </c>
      <c r="C91" s="46"/>
      <c r="D91" s="46"/>
      <c r="E91" s="46">
        <f t="shared" si="4"/>
        <v>0</v>
      </c>
      <c r="F91" s="108">
        <v>7.33</v>
      </c>
      <c r="G91" s="46">
        <f t="shared" si="5"/>
        <v>0</v>
      </c>
      <c r="H91" s="9"/>
      <c r="I91" s="46"/>
      <c r="J91" s="45"/>
      <c r="K91" s="46">
        <f>июн.25!K91+H91-G91</f>
        <v>0</v>
      </c>
    </row>
    <row r="92" spans="1:11">
      <c r="A92" s="11"/>
      <c r="B92" s="77">
        <v>86</v>
      </c>
      <c r="C92" s="46"/>
      <c r="D92" s="46"/>
      <c r="E92" s="46">
        <f t="shared" si="4"/>
        <v>0</v>
      </c>
      <c r="F92" s="102">
        <v>0</v>
      </c>
      <c r="G92" s="46">
        <f t="shared" si="5"/>
        <v>0</v>
      </c>
      <c r="H92" s="9"/>
      <c r="I92" s="46"/>
      <c r="J92" s="45"/>
      <c r="K92" s="46">
        <f>июн.25!K92+H92-G92</f>
        <v>0</v>
      </c>
    </row>
    <row r="93" spans="1:11">
      <c r="A93" s="11"/>
      <c r="B93" s="77">
        <v>87</v>
      </c>
      <c r="C93" s="46"/>
      <c r="D93" s="46"/>
      <c r="E93" s="46">
        <f t="shared" si="4"/>
        <v>0</v>
      </c>
      <c r="F93" s="108">
        <v>7.33</v>
      </c>
      <c r="G93" s="46">
        <f t="shared" si="5"/>
        <v>0</v>
      </c>
      <c r="H93" s="9"/>
      <c r="I93" s="46"/>
      <c r="J93" s="45"/>
      <c r="K93" s="46">
        <f>июн.25!K93+H93-G93</f>
        <v>-6054.58</v>
      </c>
    </row>
    <row r="94" spans="1:11">
      <c r="A94" s="11"/>
      <c r="B94" s="77">
        <v>88</v>
      </c>
      <c r="C94" s="46"/>
      <c r="D94" s="46"/>
      <c r="E94" s="46">
        <f t="shared" si="4"/>
        <v>0</v>
      </c>
      <c r="F94" s="108">
        <v>7.33</v>
      </c>
      <c r="G94" s="46">
        <f t="shared" si="5"/>
        <v>0</v>
      </c>
      <c r="H94" s="9"/>
      <c r="I94" s="46"/>
      <c r="J94" s="45"/>
      <c r="K94" s="46">
        <f>июн.25!K94+H94-G94</f>
        <v>435.70000000000073</v>
      </c>
    </row>
    <row r="95" spans="1:11">
      <c r="A95" s="11"/>
      <c r="B95" s="77">
        <v>89</v>
      </c>
      <c r="C95" s="46"/>
      <c r="D95" s="46"/>
      <c r="E95" s="46">
        <f t="shared" si="4"/>
        <v>0</v>
      </c>
      <c r="F95" s="108">
        <v>7.33</v>
      </c>
      <c r="G95" s="46">
        <f t="shared" si="5"/>
        <v>0</v>
      </c>
      <c r="H95" s="9"/>
      <c r="I95" s="46"/>
      <c r="J95" s="45"/>
      <c r="K95" s="46">
        <f>июн.25!K95+H95-G95</f>
        <v>-16705.07</v>
      </c>
    </row>
    <row r="96" spans="1:11">
      <c r="A96" s="11"/>
      <c r="B96" s="77">
        <v>90</v>
      </c>
      <c r="C96" s="46"/>
      <c r="D96" s="46"/>
      <c r="E96" s="46">
        <f t="shared" si="4"/>
        <v>0</v>
      </c>
      <c r="F96" s="108">
        <v>7.33</v>
      </c>
      <c r="G96" s="46">
        <f t="shared" si="5"/>
        <v>0</v>
      </c>
      <c r="H96" s="9"/>
      <c r="I96" s="46"/>
      <c r="J96" s="45"/>
      <c r="K96" s="46">
        <f>июн.25!K96+H96-G96</f>
        <v>0</v>
      </c>
    </row>
    <row r="97" spans="1:11">
      <c r="A97" s="11"/>
      <c r="B97" s="77">
        <v>91</v>
      </c>
      <c r="C97" s="46"/>
      <c r="D97" s="46"/>
      <c r="E97" s="46">
        <f t="shared" si="4"/>
        <v>0</v>
      </c>
      <c r="F97" s="108">
        <v>7.33</v>
      </c>
      <c r="G97" s="46">
        <f t="shared" si="5"/>
        <v>0</v>
      </c>
      <c r="H97" s="9"/>
      <c r="I97" s="46"/>
      <c r="J97" s="45"/>
      <c r="K97" s="46">
        <f>июн.25!K97+H97-G97</f>
        <v>-65.97</v>
      </c>
    </row>
    <row r="98" spans="1:11">
      <c r="A98" s="11"/>
      <c r="B98" s="77">
        <v>92</v>
      </c>
      <c r="C98" s="46"/>
      <c r="D98" s="46"/>
      <c r="E98" s="46">
        <f t="shared" si="4"/>
        <v>0</v>
      </c>
      <c r="F98" s="108">
        <v>7.33</v>
      </c>
      <c r="G98" s="46">
        <f t="shared" si="5"/>
        <v>0</v>
      </c>
      <c r="H98" s="9"/>
      <c r="I98" s="46"/>
      <c r="J98" s="45"/>
      <c r="K98" s="46">
        <f>июн.25!K98+H98-G98</f>
        <v>0</v>
      </c>
    </row>
    <row r="99" spans="1:11">
      <c r="A99" s="11"/>
      <c r="B99" s="77">
        <v>93</v>
      </c>
      <c r="C99" s="46"/>
      <c r="D99" s="46"/>
      <c r="E99" s="46">
        <f t="shared" si="4"/>
        <v>0</v>
      </c>
      <c r="F99" s="108">
        <v>7.33</v>
      </c>
      <c r="G99" s="46">
        <f t="shared" si="5"/>
        <v>0</v>
      </c>
      <c r="H99" s="9"/>
      <c r="I99" s="46"/>
      <c r="J99" s="45"/>
      <c r="K99" s="46">
        <f>июн.25!K99+H99-G99</f>
        <v>0</v>
      </c>
    </row>
    <row r="100" spans="1:11">
      <c r="A100" s="99"/>
      <c r="B100" s="77">
        <v>94</v>
      </c>
      <c r="C100" s="46"/>
      <c r="D100" s="46"/>
      <c r="E100" s="46">
        <f t="shared" si="4"/>
        <v>0</v>
      </c>
      <c r="F100" s="108">
        <v>7.33</v>
      </c>
      <c r="G100" s="46">
        <f t="shared" si="5"/>
        <v>0</v>
      </c>
      <c r="H100" s="9"/>
      <c r="I100" s="46"/>
      <c r="J100" s="45"/>
      <c r="K100" s="46">
        <f>июн.25!K100+H100-G100</f>
        <v>0</v>
      </c>
    </row>
    <row r="101" spans="1:11">
      <c r="A101" s="11"/>
      <c r="B101" s="77">
        <v>95</v>
      </c>
      <c r="C101" s="46"/>
      <c r="D101" s="46"/>
      <c r="E101" s="46">
        <f t="shared" si="4"/>
        <v>0</v>
      </c>
      <c r="F101" s="108">
        <v>7.33</v>
      </c>
      <c r="G101" s="46">
        <f t="shared" si="5"/>
        <v>0</v>
      </c>
      <c r="H101" s="9"/>
      <c r="I101" s="46"/>
      <c r="J101" s="45"/>
      <c r="K101" s="46">
        <f>июн.25!K101+H101-G101</f>
        <v>0</v>
      </c>
    </row>
    <row r="102" spans="1:11">
      <c r="A102" s="11"/>
      <c r="B102" s="77">
        <v>96</v>
      </c>
      <c r="C102" s="46"/>
      <c r="D102" s="46"/>
      <c r="E102" s="46">
        <f t="shared" si="4"/>
        <v>0</v>
      </c>
      <c r="F102" s="90">
        <v>0</v>
      </c>
      <c r="G102" s="46">
        <f t="shared" si="5"/>
        <v>0</v>
      </c>
      <c r="H102" s="9"/>
      <c r="I102" s="46"/>
      <c r="J102" s="45"/>
      <c r="K102" s="46">
        <f>июн.25!K102+H102-G102</f>
        <v>0</v>
      </c>
    </row>
    <row r="103" spans="1:11">
      <c r="A103" s="11"/>
      <c r="B103" s="77">
        <v>97</v>
      </c>
      <c r="C103" s="46"/>
      <c r="D103" s="46"/>
      <c r="E103" s="46">
        <f t="shared" ref="E103:E125" si="6">D103-C103</f>
        <v>0</v>
      </c>
      <c r="F103" s="108">
        <v>7.33</v>
      </c>
      <c r="G103" s="46">
        <f t="shared" ref="G103:G125" si="7">F103*E103</f>
        <v>0</v>
      </c>
      <c r="H103" s="9"/>
      <c r="I103" s="46"/>
      <c r="J103" s="45"/>
      <c r="K103" s="46">
        <f>июн.25!K103+H103-G103</f>
        <v>-7491.26</v>
      </c>
    </row>
    <row r="104" spans="1:11">
      <c r="A104" s="11"/>
      <c r="B104" s="77">
        <v>98</v>
      </c>
      <c r="C104" s="46"/>
      <c r="D104" s="46"/>
      <c r="E104" s="46">
        <f t="shared" si="6"/>
        <v>0</v>
      </c>
      <c r="F104" s="102">
        <v>5.13</v>
      </c>
      <c r="G104" s="46">
        <f t="shared" si="7"/>
        <v>0</v>
      </c>
      <c r="H104" s="9"/>
      <c r="I104" s="46"/>
      <c r="J104" s="45"/>
      <c r="K104" s="46">
        <f>июн.25!K104+H104-G104</f>
        <v>-3102.0699999999997</v>
      </c>
    </row>
    <row r="105" spans="1:11">
      <c r="A105" s="11"/>
      <c r="B105" s="77">
        <v>99</v>
      </c>
      <c r="C105" s="46"/>
      <c r="D105" s="46"/>
      <c r="E105" s="46">
        <f t="shared" si="6"/>
        <v>0</v>
      </c>
      <c r="F105" s="102">
        <v>5.13</v>
      </c>
      <c r="G105" s="46">
        <f t="shared" si="7"/>
        <v>0</v>
      </c>
      <c r="H105" s="9"/>
      <c r="I105" s="46"/>
      <c r="J105" s="45"/>
      <c r="K105" s="46">
        <f>июн.25!K105+H105-G105</f>
        <v>-4540.3</v>
      </c>
    </row>
    <row r="106" spans="1:11">
      <c r="A106" s="11"/>
      <c r="B106" s="77">
        <v>100</v>
      </c>
      <c r="C106" s="46"/>
      <c r="D106" s="46"/>
      <c r="E106" s="46">
        <f t="shared" si="6"/>
        <v>0</v>
      </c>
      <c r="F106" s="108">
        <v>7.33</v>
      </c>
      <c r="G106" s="46">
        <f t="shared" si="7"/>
        <v>0</v>
      </c>
      <c r="H106" s="9"/>
      <c r="I106" s="46"/>
      <c r="J106" s="45"/>
      <c r="K106" s="46">
        <f>июн.25!K106+H106-G106</f>
        <v>-14696.65</v>
      </c>
    </row>
    <row r="107" spans="1:11">
      <c r="A107" s="11"/>
      <c r="B107" s="77">
        <v>101</v>
      </c>
      <c r="C107" s="46"/>
      <c r="D107" s="46"/>
      <c r="E107" s="46">
        <f t="shared" si="6"/>
        <v>0</v>
      </c>
      <c r="F107" s="108">
        <v>7.33</v>
      </c>
      <c r="G107" s="46">
        <f t="shared" si="7"/>
        <v>0</v>
      </c>
      <c r="H107" s="9"/>
      <c r="I107" s="46"/>
      <c r="J107" s="45"/>
      <c r="K107" s="46">
        <f>июн.25!K107+H107-G107</f>
        <v>0</v>
      </c>
    </row>
    <row r="108" spans="1:11">
      <c r="A108" s="11"/>
      <c r="B108" s="77">
        <v>102</v>
      </c>
      <c r="C108" s="46"/>
      <c r="D108" s="46"/>
      <c r="E108" s="46">
        <f t="shared" si="6"/>
        <v>0</v>
      </c>
      <c r="F108" s="108">
        <v>7.33</v>
      </c>
      <c r="G108" s="46">
        <f t="shared" si="7"/>
        <v>0</v>
      </c>
      <c r="H108" s="9"/>
      <c r="I108" s="46"/>
      <c r="J108" s="45"/>
      <c r="K108" s="46">
        <f>июн.25!K108+H108-G108</f>
        <v>0</v>
      </c>
    </row>
    <row r="109" spans="1:11">
      <c r="A109" s="11"/>
      <c r="B109" s="77">
        <v>103</v>
      </c>
      <c r="C109" s="46"/>
      <c r="D109" s="46"/>
      <c r="E109" s="46">
        <f t="shared" si="6"/>
        <v>0</v>
      </c>
      <c r="F109" s="90">
        <v>5.13</v>
      </c>
      <c r="G109" s="46">
        <f t="shared" si="7"/>
        <v>0</v>
      </c>
      <c r="H109" s="9"/>
      <c r="I109" s="46"/>
      <c r="J109" s="45"/>
      <c r="K109" s="46">
        <f>июн.25!K109+H109-G109</f>
        <v>-3801.33</v>
      </c>
    </row>
    <row r="110" spans="1:11">
      <c r="A110" s="11"/>
      <c r="B110" s="77">
        <v>104</v>
      </c>
      <c r="C110" s="46"/>
      <c r="D110" s="46"/>
      <c r="E110" s="46">
        <f t="shared" si="6"/>
        <v>0</v>
      </c>
      <c r="F110" s="108">
        <v>7.33</v>
      </c>
      <c r="G110" s="46">
        <f t="shared" si="7"/>
        <v>0</v>
      </c>
      <c r="H110" s="9"/>
      <c r="I110" s="46"/>
      <c r="J110" s="45"/>
      <c r="K110" s="46">
        <f>июн.25!K110+H110-G110</f>
        <v>-882.75</v>
      </c>
    </row>
    <row r="111" spans="1:11">
      <c r="A111" s="11"/>
      <c r="B111" s="77">
        <v>105</v>
      </c>
      <c r="C111" s="46"/>
      <c r="D111" s="46"/>
      <c r="E111" s="46">
        <f t="shared" si="6"/>
        <v>0</v>
      </c>
      <c r="F111" s="108">
        <v>7.33</v>
      </c>
      <c r="G111" s="46">
        <f t="shared" si="7"/>
        <v>0</v>
      </c>
      <c r="H111" s="9"/>
      <c r="I111" s="46"/>
      <c r="J111" s="45"/>
      <c r="K111" s="46">
        <f>июн.25!K111+H111-G111</f>
        <v>4973.41</v>
      </c>
    </row>
    <row r="112" spans="1:11">
      <c r="A112" s="11"/>
      <c r="B112" s="77">
        <v>106</v>
      </c>
      <c r="C112" s="46"/>
      <c r="D112" s="46"/>
      <c r="E112" s="46">
        <f t="shared" si="6"/>
        <v>0</v>
      </c>
      <c r="F112" s="108">
        <v>7.33</v>
      </c>
      <c r="G112" s="46">
        <f t="shared" si="7"/>
        <v>0</v>
      </c>
      <c r="H112" s="9"/>
      <c r="I112" s="46"/>
      <c r="J112" s="45"/>
      <c r="K112" s="46">
        <f>июн.25!K112+H112-G112</f>
        <v>0</v>
      </c>
    </row>
    <row r="113" spans="1:11">
      <c r="A113" s="11"/>
      <c r="B113" s="77">
        <v>107</v>
      </c>
      <c r="C113" s="46"/>
      <c r="D113" s="46"/>
      <c r="E113" s="46">
        <f t="shared" si="6"/>
        <v>0</v>
      </c>
      <c r="F113" s="108">
        <v>7.33</v>
      </c>
      <c r="G113" s="46">
        <f t="shared" si="7"/>
        <v>0</v>
      </c>
      <c r="H113" s="9"/>
      <c r="I113" s="46"/>
      <c r="J113" s="45"/>
      <c r="K113" s="46">
        <f>июн.25!K113+H113-G113</f>
        <v>-131.94</v>
      </c>
    </row>
    <row r="114" spans="1:11">
      <c r="A114" s="11"/>
      <c r="B114" s="77">
        <v>108</v>
      </c>
      <c r="C114" s="46"/>
      <c r="D114" s="46"/>
      <c r="E114" s="46">
        <f t="shared" si="6"/>
        <v>0</v>
      </c>
      <c r="F114" s="108">
        <v>7.33</v>
      </c>
      <c r="G114" s="46">
        <f t="shared" si="7"/>
        <v>0</v>
      </c>
      <c r="H114" s="9"/>
      <c r="I114" s="46"/>
      <c r="J114" s="45"/>
      <c r="K114" s="46">
        <f>июн.25!K114+H114-G114</f>
        <v>0</v>
      </c>
    </row>
    <row r="115" spans="1:11">
      <c r="A115" s="11"/>
      <c r="B115" s="77">
        <v>109</v>
      </c>
      <c r="C115" s="46"/>
      <c r="D115" s="46"/>
      <c r="E115" s="46">
        <f t="shared" si="6"/>
        <v>0</v>
      </c>
      <c r="F115" s="108">
        <v>7.33</v>
      </c>
      <c r="G115" s="46">
        <f t="shared" si="7"/>
        <v>0</v>
      </c>
      <c r="H115" s="9"/>
      <c r="I115" s="46"/>
      <c r="J115" s="45"/>
      <c r="K115" s="46">
        <f>июн.25!K115+H115-G115</f>
        <v>0</v>
      </c>
    </row>
    <row r="116" spans="1:11">
      <c r="A116" s="11"/>
      <c r="B116" s="77">
        <v>110</v>
      </c>
      <c r="C116" s="46"/>
      <c r="D116" s="46"/>
      <c r="E116" s="46">
        <f t="shared" si="6"/>
        <v>0</v>
      </c>
      <c r="F116" s="108">
        <v>7.33</v>
      </c>
      <c r="G116" s="46">
        <f t="shared" si="7"/>
        <v>0</v>
      </c>
      <c r="H116" s="9"/>
      <c r="I116" s="46"/>
      <c r="J116" s="45"/>
      <c r="K116" s="46">
        <f>июн.25!K116+H116-G116</f>
        <v>0</v>
      </c>
    </row>
    <row r="117" spans="1:11">
      <c r="A117" s="11"/>
      <c r="B117" s="77">
        <v>111</v>
      </c>
      <c r="C117" s="46"/>
      <c r="D117" s="46"/>
      <c r="E117" s="46">
        <f t="shared" si="6"/>
        <v>0</v>
      </c>
      <c r="F117" s="108">
        <v>7.33</v>
      </c>
      <c r="G117" s="46">
        <f t="shared" si="7"/>
        <v>0</v>
      </c>
      <c r="H117" s="9"/>
      <c r="I117" s="46"/>
      <c r="J117" s="45"/>
      <c r="K117" s="46">
        <f>июн.25!K117+H117-G117</f>
        <v>-1677.63</v>
      </c>
    </row>
    <row r="118" spans="1:11">
      <c r="A118" s="11"/>
      <c r="B118" s="77">
        <v>112</v>
      </c>
      <c r="C118" s="46"/>
      <c r="D118" s="46"/>
      <c r="E118" s="46">
        <f t="shared" si="6"/>
        <v>0</v>
      </c>
      <c r="F118" s="90">
        <v>0</v>
      </c>
      <c r="G118" s="46">
        <f t="shared" si="7"/>
        <v>0</v>
      </c>
      <c r="H118" s="9"/>
      <c r="I118" s="46"/>
      <c r="J118" s="45"/>
      <c r="K118" s="46">
        <f>июн.25!K118+H118-G118</f>
        <v>0</v>
      </c>
    </row>
    <row r="119" spans="1:11">
      <c r="A119" s="11"/>
      <c r="B119" s="77">
        <v>113</v>
      </c>
      <c r="C119" s="46"/>
      <c r="D119" s="46"/>
      <c r="E119" s="46">
        <f t="shared" si="6"/>
        <v>0</v>
      </c>
      <c r="F119" s="108">
        <v>7.33</v>
      </c>
      <c r="G119" s="46">
        <f t="shared" si="7"/>
        <v>0</v>
      </c>
      <c r="H119" s="9"/>
      <c r="I119" s="46"/>
      <c r="J119" s="45"/>
      <c r="K119" s="46">
        <f>июн.25!K119+H119-G119</f>
        <v>0</v>
      </c>
    </row>
    <row r="120" spans="1:11">
      <c r="A120" s="99"/>
      <c r="B120" s="77">
        <v>114</v>
      </c>
      <c r="C120" s="46"/>
      <c r="D120" s="46"/>
      <c r="E120" s="46">
        <f t="shared" si="6"/>
        <v>0</v>
      </c>
      <c r="F120" s="108">
        <v>7.33</v>
      </c>
      <c r="G120" s="46">
        <f t="shared" si="7"/>
        <v>0</v>
      </c>
      <c r="H120" s="9"/>
      <c r="I120" s="46"/>
      <c r="J120" s="45"/>
      <c r="K120" s="46">
        <f>июн.25!K120+H120-G120</f>
        <v>0</v>
      </c>
    </row>
    <row r="121" spans="1:11">
      <c r="A121" s="11"/>
      <c r="B121" s="77">
        <v>115</v>
      </c>
      <c r="C121" s="46"/>
      <c r="D121" s="46"/>
      <c r="E121" s="46">
        <f t="shared" si="6"/>
        <v>0</v>
      </c>
      <c r="F121" s="90">
        <v>0</v>
      </c>
      <c r="G121" s="46">
        <f t="shared" si="7"/>
        <v>0</v>
      </c>
      <c r="H121" s="9"/>
      <c r="I121" s="46"/>
      <c r="J121" s="45"/>
      <c r="K121" s="46">
        <f>июн.25!K121+H121-G121</f>
        <v>0</v>
      </c>
    </row>
    <row r="122" spans="1:11">
      <c r="A122" s="11"/>
      <c r="B122" s="77">
        <v>116</v>
      </c>
      <c r="C122" s="46"/>
      <c r="D122" s="46"/>
      <c r="E122" s="46">
        <f t="shared" si="6"/>
        <v>0</v>
      </c>
      <c r="F122" s="90">
        <v>0</v>
      </c>
      <c r="G122" s="46">
        <f t="shared" si="7"/>
        <v>0</v>
      </c>
      <c r="H122" s="9"/>
      <c r="I122" s="46"/>
      <c r="J122" s="45"/>
      <c r="K122" s="46">
        <f>июн.25!K122+H122-G122</f>
        <v>0</v>
      </c>
    </row>
    <row r="123" spans="1:11">
      <c r="A123" s="11"/>
      <c r="B123" s="77">
        <v>117</v>
      </c>
      <c r="C123" s="46"/>
      <c r="D123" s="46"/>
      <c r="E123" s="46">
        <f t="shared" si="6"/>
        <v>0</v>
      </c>
      <c r="F123" s="90">
        <v>0</v>
      </c>
      <c r="G123" s="46">
        <f t="shared" si="7"/>
        <v>0</v>
      </c>
      <c r="H123" s="9"/>
      <c r="I123" s="46"/>
      <c r="J123" s="45"/>
      <c r="K123" s="46">
        <f>июн.25!K123+H123-G123</f>
        <v>0</v>
      </c>
    </row>
    <row r="124" spans="1:11">
      <c r="A124" s="11"/>
      <c r="B124" s="77">
        <v>118</v>
      </c>
      <c r="C124" s="46"/>
      <c r="D124" s="46"/>
      <c r="E124" s="46">
        <f t="shared" si="6"/>
        <v>0</v>
      </c>
      <c r="F124" s="108">
        <v>7.33</v>
      </c>
      <c r="G124" s="46">
        <f t="shared" si="7"/>
        <v>0</v>
      </c>
      <c r="H124" s="9"/>
      <c r="I124" s="46"/>
      <c r="J124" s="45"/>
      <c r="K124" s="46">
        <f>июн.25!K124+H124-G124</f>
        <v>-1041.92</v>
      </c>
    </row>
    <row r="125" spans="1:11">
      <c r="A125" s="11"/>
      <c r="B125" s="77">
        <v>119</v>
      </c>
      <c r="C125" s="46"/>
      <c r="D125" s="46"/>
      <c r="E125" s="46">
        <f t="shared" si="6"/>
        <v>0</v>
      </c>
      <c r="F125" s="108">
        <v>7.33</v>
      </c>
      <c r="G125" s="46">
        <f t="shared" si="7"/>
        <v>0</v>
      </c>
      <c r="H125" s="9"/>
      <c r="I125" s="46"/>
      <c r="J125" s="45"/>
      <c r="K125" s="46">
        <f>июн.25!K125+H125-G125</f>
        <v>22112.920000000002</v>
      </c>
    </row>
    <row r="126" spans="1:11">
      <c r="A126" s="11"/>
      <c r="B126" s="77">
        <v>120</v>
      </c>
      <c r="C126" s="46"/>
      <c r="D126" s="46"/>
      <c r="E126" s="46">
        <f t="shared" ref="E126:E136" si="8">D126-C126</f>
        <v>0</v>
      </c>
      <c r="F126" s="108">
        <v>7.33</v>
      </c>
      <c r="G126" s="46">
        <f t="shared" ref="G126:G136" si="9">F126*E126</f>
        <v>0</v>
      </c>
      <c r="H126" s="9"/>
      <c r="I126" s="46"/>
      <c r="J126" s="45"/>
      <c r="K126" s="46">
        <f>июн.25!K126+H126-G126</f>
        <v>0</v>
      </c>
    </row>
    <row r="127" spans="1:11">
      <c r="A127" s="11"/>
      <c r="B127" s="77">
        <v>121</v>
      </c>
      <c r="C127" s="46"/>
      <c r="D127" s="46"/>
      <c r="E127" s="46">
        <f t="shared" si="8"/>
        <v>0</v>
      </c>
      <c r="F127" s="108">
        <v>7.33</v>
      </c>
      <c r="G127" s="46">
        <f t="shared" si="9"/>
        <v>0</v>
      </c>
      <c r="H127" s="9"/>
      <c r="I127" s="46"/>
      <c r="J127" s="45"/>
      <c r="K127" s="46">
        <f>июн.25!K127+H127-G127</f>
        <v>0</v>
      </c>
    </row>
    <row r="128" spans="1:11">
      <c r="A128" s="11"/>
      <c r="B128" s="77">
        <v>122</v>
      </c>
      <c r="C128" s="46"/>
      <c r="D128" s="46"/>
      <c r="E128" s="46">
        <f t="shared" si="8"/>
        <v>0</v>
      </c>
      <c r="F128" s="108">
        <v>7.33</v>
      </c>
      <c r="G128" s="46">
        <f t="shared" si="9"/>
        <v>0</v>
      </c>
      <c r="H128" s="9"/>
      <c r="I128" s="46"/>
      <c r="J128" s="45"/>
      <c r="K128" s="46">
        <f>июн.25!K128+H128-G128</f>
        <v>0</v>
      </c>
    </row>
    <row r="129" spans="1:11">
      <c r="A129" s="11"/>
      <c r="B129" s="77">
        <v>123</v>
      </c>
      <c r="C129" s="46"/>
      <c r="D129" s="46"/>
      <c r="E129" s="46">
        <f t="shared" si="8"/>
        <v>0</v>
      </c>
      <c r="F129" s="108">
        <v>7.33</v>
      </c>
      <c r="G129" s="46">
        <f t="shared" si="9"/>
        <v>0</v>
      </c>
      <c r="H129" s="9"/>
      <c r="I129" s="46"/>
      <c r="J129" s="45"/>
      <c r="K129" s="46">
        <f>июн.25!K129+H129-G129</f>
        <v>0</v>
      </c>
    </row>
    <row r="130" spans="1:11">
      <c r="A130" s="11"/>
      <c r="B130" s="77">
        <v>124</v>
      </c>
      <c r="C130" s="46"/>
      <c r="D130" s="46"/>
      <c r="E130" s="46">
        <f t="shared" si="8"/>
        <v>0</v>
      </c>
      <c r="F130" s="108">
        <v>7.33</v>
      </c>
      <c r="G130" s="46">
        <f t="shared" si="9"/>
        <v>0</v>
      </c>
      <c r="H130" s="9"/>
      <c r="I130" s="46"/>
      <c r="J130" s="45"/>
      <c r="K130" s="46">
        <f>июн.25!K130+H130-G130</f>
        <v>0</v>
      </c>
    </row>
    <row r="131" spans="1:11">
      <c r="A131" s="11"/>
      <c r="B131" s="77">
        <v>125</v>
      </c>
      <c r="C131" s="46"/>
      <c r="D131" s="46"/>
      <c r="E131" s="46">
        <f t="shared" si="8"/>
        <v>0</v>
      </c>
      <c r="F131" s="108">
        <v>7.33</v>
      </c>
      <c r="G131" s="46">
        <f t="shared" si="9"/>
        <v>0</v>
      </c>
      <c r="H131" s="9"/>
      <c r="I131" s="46"/>
      <c r="J131" s="45"/>
      <c r="K131" s="46">
        <f>июн.25!K131+H131-G131</f>
        <v>0</v>
      </c>
    </row>
    <row r="132" spans="1:11">
      <c r="A132" s="11"/>
      <c r="B132" s="77">
        <v>126</v>
      </c>
      <c r="C132" s="46"/>
      <c r="D132" s="46"/>
      <c r="E132" s="46">
        <f t="shared" si="8"/>
        <v>0</v>
      </c>
      <c r="F132" s="108">
        <v>7.33</v>
      </c>
      <c r="G132" s="46">
        <f t="shared" si="9"/>
        <v>0</v>
      </c>
      <c r="H132" s="9"/>
      <c r="I132" s="46"/>
      <c r="J132" s="45"/>
      <c r="K132" s="46">
        <f>июн.25!K132+H132-G132</f>
        <v>0</v>
      </c>
    </row>
    <row r="133" spans="1:11">
      <c r="A133" s="11"/>
      <c r="B133" s="77">
        <v>127</v>
      </c>
      <c r="C133" s="46"/>
      <c r="D133" s="46"/>
      <c r="E133" s="46">
        <f t="shared" si="8"/>
        <v>0</v>
      </c>
      <c r="F133" s="108">
        <v>7.33</v>
      </c>
      <c r="G133" s="46">
        <f t="shared" si="9"/>
        <v>0</v>
      </c>
      <c r="H133" s="9"/>
      <c r="I133" s="46"/>
      <c r="J133" s="45"/>
      <c r="K133" s="46">
        <f>июн.25!K133+H133-G133</f>
        <v>0</v>
      </c>
    </row>
    <row r="134" spans="1:11">
      <c r="A134" s="11"/>
      <c r="B134" s="77">
        <v>128</v>
      </c>
      <c r="C134" s="46"/>
      <c r="D134" s="46"/>
      <c r="E134" s="46">
        <f t="shared" si="8"/>
        <v>0</v>
      </c>
      <c r="F134" s="108">
        <v>7.33</v>
      </c>
      <c r="G134" s="46">
        <f t="shared" si="9"/>
        <v>0</v>
      </c>
      <c r="H134" s="9"/>
      <c r="I134" s="46"/>
      <c r="J134" s="45"/>
      <c r="K134" s="46">
        <f>июн.25!K134+H134-G134</f>
        <v>0</v>
      </c>
    </row>
    <row r="135" spans="1:11">
      <c r="A135" s="11"/>
      <c r="B135" s="77">
        <v>129</v>
      </c>
      <c r="C135" s="46"/>
      <c r="D135" s="46"/>
      <c r="E135" s="46">
        <f t="shared" si="8"/>
        <v>0</v>
      </c>
      <c r="F135" s="108">
        <v>7.33</v>
      </c>
      <c r="G135" s="46">
        <f t="shared" si="9"/>
        <v>0</v>
      </c>
      <c r="H135" s="9"/>
      <c r="I135" s="46"/>
      <c r="J135" s="45"/>
      <c r="K135" s="46">
        <f>июн.25!K135+H135-G135</f>
        <v>0</v>
      </c>
    </row>
    <row r="136" spans="1:11">
      <c r="A136" s="11"/>
      <c r="B136" s="77">
        <v>130</v>
      </c>
      <c r="C136" s="46"/>
      <c r="D136" s="46"/>
      <c r="E136" s="46">
        <f t="shared" si="8"/>
        <v>0</v>
      </c>
      <c r="F136" s="108">
        <v>7.33</v>
      </c>
      <c r="G136" s="46">
        <f t="shared" si="9"/>
        <v>0</v>
      </c>
      <c r="H136" s="9"/>
      <c r="I136" s="46"/>
      <c r="J136" s="45"/>
      <c r="K136" s="46">
        <f>июн.25!K136+H136-G136</f>
        <v>0</v>
      </c>
    </row>
    <row r="137" spans="1:11">
      <c r="A137" s="11"/>
      <c r="B137" s="77">
        <v>131</v>
      </c>
      <c r="C137" s="46"/>
      <c r="D137" s="46"/>
      <c r="E137" s="46">
        <f t="shared" ref="E137:E163" si="10">D137-C137</f>
        <v>0</v>
      </c>
      <c r="F137" s="108">
        <v>7.33</v>
      </c>
      <c r="G137" s="46">
        <f t="shared" ref="G137:G163" si="11">F137*E137</f>
        <v>0</v>
      </c>
      <c r="H137" s="9"/>
      <c r="I137" s="46"/>
      <c r="J137" s="45"/>
      <c r="K137" s="46">
        <f>июн.25!K137+H137-G137</f>
        <v>0</v>
      </c>
    </row>
    <row r="138" spans="1:11">
      <c r="A138" s="11"/>
      <c r="B138" s="77">
        <v>132</v>
      </c>
      <c r="C138" s="46"/>
      <c r="D138" s="46"/>
      <c r="E138" s="46">
        <f t="shared" si="10"/>
        <v>0</v>
      </c>
      <c r="F138" s="108">
        <v>7.33</v>
      </c>
      <c r="G138" s="46">
        <f t="shared" si="11"/>
        <v>0</v>
      </c>
      <c r="H138" s="9"/>
      <c r="I138" s="46"/>
      <c r="J138" s="45"/>
      <c r="K138" s="46">
        <f>июн.25!K138+H138-G138</f>
        <v>0</v>
      </c>
    </row>
    <row r="139" spans="1:11">
      <c r="A139" s="11"/>
      <c r="B139" s="77">
        <v>133</v>
      </c>
      <c r="C139" s="46"/>
      <c r="D139" s="46"/>
      <c r="E139" s="46">
        <f t="shared" si="10"/>
        <v>0</v>
      </c>
      <c r="F139" s="108">
        <v>7.33</v>
      </c>
      <c r="G139" s="46">
        <f t="shared" si="11"/>
        <v>0</v>
      </c>
      <c r="H139" s="9"/>
      <c r="I139" s="46"/>
      <c r="J139" s="45"/>
      <c r="K139" s="46">
        <f>июн.25!K139+H139-G139</f>
        <v>0</v>
      </c>
    </row>
    <row r="140" spans="1:11">
      <c r="A140" s="11"/>
      <c r="B140" s="77">
        <v>134</v>
      </c>
      <c r="C140" s="46"/>
      <c r="D140" s="46"/>
      <c r="E140" s="46">
        <f t="shared" si="10"/>
        <v>0</v>
      </c>
      <c r="F140" s="108">
        <v>7.33</v>
      </c>
      <c r="G140" s="46">
        <f t="shared" si="11"/>
        <v>0</v>
      </c>
      <c r="H140" s="9"/>
      <c r="I140" s="46"/>
      <c r="J140" s="45"/>
      <c r="K140" s="46">
        <f>июн.25!K140+H140-G140</f>
        <v>0</v>
      </c>
    </row>
    <row r="141" spans="1:11">
      <c r="A141" s="11"/>
      <c r="B141" s="77">
        <v>135</v>
      </c>
      <c r="C141" s="46"/>
      <c r="D141" s="46"/>
      <c r="E141" s="46">
        <f t="shared" si="10"/>
        <v>0</v>
      </c>
      <c r="F141" s="108">
        <v>7.33</v>
      </c>
      <c r="G141" s="46">
        <f t="shared" si="11"/>
        <v>0</v>
      </c>
      <c r="H141" s="9"/>
      <c r="I141" s="46"/>
      <c r="J141" s="45"/>
      <c r="K141" s="46">
        <f>июн.25!K141+H141-G141</f>
        <v>0</v>
      </c>
    </row>
    <row r="142" spans="1:11">
      <c r="A142" s="11"/>
      <c r="B142" s="77">
        <v>136</v>
      </c>
      <c r="C142" s="46"/>
      <c r="D142" s="46"/>
      <c r="E142" s="46">
        <f t="shared" si="10"/>
        <v>0</v>
      </c>
      <c r="F142" s="108">
        <v>7.33</v>
      </c>
      <c r="G142" s="46">
        <f t="shared" si="11"/>
        <v>0</v>
      </c>
      <c r="H142" s="9"/>
      <c r="I142" s="46"/>
      <c r="J142" s="45"/>
      <c r="K142" s="46">
        <f>июн.25!K142+H142-G142</f>
        <v>0</v>
      </c>
    </row>
    <row r="143" spans="1:11">
      <c r="A143" s="11"/>
      <c r="B143" s="77">
        <v>137</v>
      </c>
      <c r="C143" s="46"/>
      <c r="D143" s="46"/>
      <c r="E143" s="46">
        <f t="shared" si="10"/>
        <v>0</v>
      </c>
      <c r="F143" s="108">
        <v>7.33</v>
      </c>
      <c r="G143" s="46">
        <f t="shared" si="11"/>
        <v>0</v>
      </c>
      <c r="H143" s="9"/>
      <c r="I143" s="46"/>
      <c r="J143" s="45"/>
      <c r="K143" s="46">
        <f>июн.25!K143+H143-G143</f>
        <v>0</v>
      </c>
    </row>
    <row r="144" spans="1:11">
      <c r="A144" s="11"/>
      <c r="B144" s="77">
        <v>138</v>
      </c>
      <c r="C144" s="46"/>
      <c r="D144" s="46"/>
      <c r="E144" s="46">
        <f t="shared" si="10"/>
        <v>0</v>
      </c>
      <c r="F144" s="108">
        <v>7.33</v>
      </c>
      <c r="G144" s="46">
        <f t="shared" si="11"/>
        <v>0</v>
      </c>
      <c r="H144" s="9"/>
      <c r="I144" s="46"/>
      <c r="J144" s="45"/>
      <c r="K144" s="46">
        <f>июн.25!K144+H144-G144</f>
        <v>0</v>
      </c>
    </row>
    <row r="145" spans="1:11">
      <c r="A145" s="99"/>
      <c r="B145" s="77">
        <v>139</v>
      </c>
      <c r="C145" s="46"/>
      <c r="D145" s="46"/>
      <c r="E145" s="46">
        <f t="shared" si="10"/>
        <v>0</v>
      </c>
      <c r="F145" s="90">
        <v>5.13</v>
      </c>
      <c r="G145" s="46">
        <f t="shared" si="11"/>
        <v>0</v>
      </c>
      <c r="H145" s="9"/>
      <c r="I145" s="46"/>
      <c r="J145" s="45"/>
      <c r="K145" s="46">
        <f>июн.25!K145+H145-G145</f>
        <v>-7948.95</v>
      </c>
    </row>
    <row r="146" spans="1:11">
      <c r="A146" s="11"/>
      <c r="B146" s="77">
        <v>140</v>
      </c>
      <c r="C146" s="46"/>
      <c r="D146" s="46"/>
      <c r="E146" s="46">
        <f t="shared" si="10"/>
        <v>0</v>
      </c>
      <c r="F146" s="108">
        <v>7.33</v>
      </c>
      <c r="G146" s="46">
        <f t="shared" si="11"/>
        <v>0</v>
      </c>
      <c r="H146" s="9"/>
      <c r="I146" s="46"/>
      <c r="J146" s="45"/>
      <c r="K146" s="46">
        <f>июн.25!K146+H146-G146</f>
        <v>-7.33</v>
      </c>
    </row>
    <row r="147" spans="1:11">
      <c r="A147" s="11"/>
      <c r="B147" s="77">
        <v>141</v>
      </c>
      <c r="C147" s="46"/>
      <c r="D147" s="46"/>
      <c r="E147" s="46">
        <f t="shared" si="10"/>
        <v>0</v>
      </c>
      <c r="F147" s="108">
        <v>7.33</v>
      </c>
      <c r="G147" s="46">
        <f t="shared" si="11"/>
        <v>0</v>
      </c>
      <c r="H147" s="9"/>
      <c r="I147" s="46"/>
      <c r="J147" s="45"/>
      <c r="K147" s="46">
        <f>июн.25!K147+H147-G147</f>
        <v>-4096.7700000000004</v>
      </c>
    </row>
    <row r="148" spans="1:11">
      <c r="A148" s="11"/>
      <c r="B148" s="77">
        <v>142.143</v>
      </c>
      <c r="C148" s="46"/>
      <c r="D148" s="46"/>
      <c r="E148" s="46">
        <f t="shared" si="10"/>
        <v>0</v>
      </c>
      <c r="F148" s="90">
        <v>0</v>
      </c>
      <c r="G148" s="46">
        <f t="shared" si="11"/>
        <v>0</v>
      </c>
      <c r="H148" s="9"/>
      <c r="I148" s="46"/>
      <c r="J148" s="45"/>
      <c r="K148" s="46">
        <f>июн.25!K148+H148-G148</f>
        <v>0</v>
      </c>
    </row>
    <row r="149" spans="1:11">
      <c r="A149" s="97"/>
      <c r="B149" s="77">
        <v>144</v>
      </c>
      <c r="C149" s="46"/>
      <c r="D149" s="46"/>
      <c r="E149" s="46">
        <f t="shared" si="10"/>
        <v>0</v>
      </c>
      <c r="F149" s="108">
        <v>7.33</v>
      </c>
      <c r="G149" s="46">
        <f t="shared" si="11"/>
        <v>0</v>
      </c>
      <c r="H149" s="9"/>
      <c r="I149" s="46"/>
      <c r="J149" s="45"/>
      <c r="K149" s="46">
        <f>июн.25!K149+H149-G149</f>
        <v>-18489.560000000001</v>
      </c>
    </row>
    <row r="150" spans="1:11">
      <c r="A150" s="11"/>
      <c r="B150" s="77">
        <v>145</v>
      </c>
      <c r="C150" s="46"/>
      <c r="D150" s="46"/>
      <c r="E150" s="46">
        <f t="shared" si="10"/>
        <v>0</v>
      </c>
      <c r="F150" s="108">
        <v>7.33</v>
      </c>
      <c r="G150" s="46">
        <f t="shared" si="11"/>
        <v>0</v>
      </c>
      <c r="H150" s="9"/>
      <c r="I150" s="46"/>
      <c r="J150" s="45"/>
      <c r="K150" s="46">
        <f>июн.25!K150+H150-G150</f>
        <v>2210.29</v>
      </c>
    </row>
    <row r="151" spans="1:11">
      <c r="A151" s="11"/>
      <c r="B151" s="77">
        <v>146</v>
      </c>
      <c r="C151" s="46"/>
      <c r="D151" s="46"/>
      <c r="E151" s="46">
        <f t="shared" si="10"/>
        <v>0</v>
      </c>
      <c r="F151" s="108">
        <v>7.33</v>
      </c>
      <c r="G151" s="46">
        <f t="shared" si="11"/>
        <v>0</v>
      </c>
      <c r="H151" s="9"/>
      <c r="I151" s="46"/>
      <c r="J151" s="45"/>
      <c r="K151" s="46">
        <f>июн.25!K151+H151-G151</f>
        <v>0</v>
      </c>
    </row>
    <row r="152" spans="1:11">
      <c r="A152" s="11"/>
      <c r="B152" s="77">
        <v>147</v>
      </c>
      <c r="C152" s="46"/>
      <c r="D152" s="46"/>
      <c r="E152" s="46">
        <f t="shared" si="10"/>
        <v>0</v>
      </c>
      <c r="F152" s="108">
        <v>7.33</v>
      </c>
      <c r="G152" s="46">
        <f t="shared" si="11"/>
        <v>0</v>
      </c>
      <c r="H152" s="9"/>
      <c r="I152" s="46"/>
      <c r="J152" s="45"/>
      <c r="K152" s="46">
        <f>июн.25!K152+H152-G152</f>
        <v>0</v>
      </c>
    </row>
    <row r="153" spans="1:11">
      <c r="A153" s="11"/>
      <c r="B153" s="77">
        <v>148</v>
      </c>
      <c r="C153" s="46"/>
      <c r="D153" s="46"/>
      <c r="E153" s="46">
        <f t="shared" si="10"/>
        <v>0</v>
      </c>
      <c r="F153" s="108">
        <v>7.33</v>
      </c>
      <c r="G153" s="46">
        <f t="shared" si="11"/>
        <v>0</v>
      </c>
      <c r="H153" s="9"/>
      <c r="I153" s="46"/>
      <c r="J153" s="45"/>
      <c r="K153" s="46">
        <f>июн.25!K153+H153-G153</f>
        <v>-21579.52</v>
      </c>
    </row>
    <row r="154" spans="1:11">
      <c r="A154" s="11"/>
      <c r="B154" s="77">
        <v>149</v>
      </c>
      <c r="C154" s="46"/>
      <c r="D154" s="46"/>
      <c r="E154" s="46">
        <f t="shared" si="10"/>
        <v>0</v>
      </c>
      <c r="F154" s="108">
        <v>7.33</v>
      </c>
      <c r="G154" s="46">
        <f t="shared" si="11"/>
        <v>0</v>
      </c>
      <c r="H154" s="9"/>
      <c r="I154" s="46"/>
      <c r="J154" s="45"/>
      <c r="K154" s="46">
        <f>июн.25!K154+H154-G154</f>
        <v>0</v>
      </c>
    </row>
    <row r="155" spans="1:11">
      <c r="A155" s="11"/>
      <c r="B155" s="77">
        <v>150</v>
      </c>
      <c r="C155" s="46"/>
      <c r="D155" s="46"/>
      <c r="E155" s="46">
        <f t="shared" si="10"/>
        <v>0</v>
      </c>
      <c r="F155" s="108">
        <v>7.33</v>
      </c>
      <c r="G155" s="46">
        <f t="shared" si="11"/>
        <v>0</v>
      </c>
      <c r="H155" s="9"/>
      <c r="I155" s="46"/>
      <c r="J155" s="45"/>
      <c r="K155" s="46">
        <f>июн.25!K155+H155-G155</f>
        <v>2044.4899999999998</v>
      </c>
    </row>
    <row r="156" spans="1:11">
      <c r="A156" s="97"/>
      <c r="B156" s="77">
        <v>151</v>
      </c>
      <c r="C156" s="46"/>
      <c r="D156" s="46"/>
      <c r="E156" s="46">
        <f t="shared" si="10"/>
        <v>0</v>
      </c>
      <c r="F156" s="108">
        <v>7.33</v>
      </c>
      <c r="G156" s="46">
        <f t="shared" si="11"/>
        <v>0</v>
      </c>
      <c r="H156" s="9"/>
      <c r="I156" s="46"/>
      <c r="J156" s="45"/>
      <c r="K156" s="46">
        <f>июн.25!K156+H156-G156</f>
        <v>0</v>
      </c>
    </row>
    <row r="157" spans="1:11">
      <c r="A157" s="11"/>
      <c r="B157" s="77">
        <v>152</v>
      </c>
      <c r="C157" s="46"/>
      <c r="D157" s="46"/>
      <c r="E157" s="46">
        <f t="shared" si="10"/>
        <v>0</v>
      </c>
      <c r="F157" s="108">
        <v>7.33</v>
      </c>
      <c r="G157" s="46">
        <f t="shared" si="11"/>
        <v>0</v>
      </c>
      <c r="H157" s="9"/>
      <c r="I157" s="46"/>
      <c r="J157" s="45"/>
      <c r="K157" s="46">
        <f>июн.25!K157+H157-G157</f>
        <v>0</v>
      </c>
    </row>
    <row r="158" spans="1:11">
      <c r="A158" s="11"/>
      <c r="B158" s="77">
        <v>153</v>
      </c>
      <c r="C158" s="46"/>
      <c r="D158" s="46"/>
      <c r="E158" s="46">
        <f t="shared" si="10"/>
        <v>0</v>
      </c>
      <c r="F158" s="108">
        <v>7.33</v>
      </c>
      <c r="G158" s="46">
        <f t="shared" si="11"/>
        <v>0</v>
      </c>
      <c r="H158" s="9"/>
      <c r="I158" s="46"/>
      <c r="J158" s="45"/>
      <c r="K158" s="46">
        <f>июн.25!K158+H158-G158</f>
        <v>-27212.38</v>
      </c>
    </row>
    <row r="159" spans="1:11">
      <c r="A159" s="11"/>
      <c r="B159" s="77">
        <v>154</v>
      </c>
      <c r="C159" s="46"/>
      <c r="D159" s="46"/>
      <c r="E159" s="46">
        <f t="shared" si="10"/>
        <v>0</v>
      </c>
      <c r="F159" s="108">
        <v>7.33</v>
      </c>
      <c r="G159" s="46">
        <f t="shared" si="11"/>
        <v>0</v>
      </c>
      <c r="H159" s="9"/>
      <c r="I159" s="46"/>
      <c r="J159" s="45"/>
      <c r="K159" s="46">
        <f>июн.25!K159+H159-G159</f>
        <v>-7775.25</v>
      </c>
    </row>
    <row r="160" spans="1:11">
      <c r="A160" s="11"/>
      <c r="B160" s="77">
        <v>155</v>
      </c>
      <c r="C160" s="46"/>
      <c r="D160" s="46"/>
      <c r="E160" s="46">
        <f t="shared" si="10"/>
        <v>0</v>
      </c>
      <c r="F160" s="108">
        <v>7.33</v>
      </c>
      <c r="G160" s="46">
        <f t="shared" si="11"/>
        <v>0</v>
      </c>
      <c r="H160" s="9"/>
      <c r="I160" s="46"/>
      <c r="J160" s="45"/>
      <c r="K160" s="46">
        <f>июн.25!K160+H160-G160</f>
        <v>-8180.28</v>
      </c>
    </row>
    <row r="161" spans="1:11">
      <c r="A161" s="11"/>
      <c r="B161" s="77">
        <v>156</v>
      </c>
      <c r="C161" s="46"/>
      <c r="D161" s="46"/>
      <c r="E161" s="46">
        <f t="shared" si="10"/>
        <v>0</v>
      </c>
      <c r="F161" s="90">
        <v>5.13</v>
      </c>
      <c r="G161" s="46">
        <f t="shared" si="11"/>
        <v>0</v>
      </c>
      <c r="H161" s="9"/>
      <c r="I161" s="46"/>
      <c r="J161" s="45"/>
      <c r="K161" s="46">
        <f>июн.25!K161+H161-G161</f>
        <v>-810.53999999999951</v>
      </c>
    </row>
    <row r="162" spans="1:11">
      <c r="A162" s="11"/>
      <c r="B162" s="77">
        <v>157</v>
      </c>
      <c r="C162" s="46"/>
      <c r="D162" s="46"/>
      <c r="E162" s="46">
        <f t="shared" ref="E162" si="12">D162-C162</f>
        <v>0</v>
      </c>
      <c r="F162" s="103">
        <v>7.33</v>
      </c>
      <c r="G162" s="46">
        <f t="shared" si="11"/>
        <v>0</v>
      </c>
      <c r="H162" s="9"/>
      <c r="I162" s="46"/>
      <c r="J162" s="45"/>
      <c r="K162" s="46">
        <f>июн.25!K162+H162-G162</f>
        <v>0</v>
      </c>
    </row>
    <row r="163" spans="1:11">
      <c r="A163" s="11"/>
      <c r="B163" s="53" t="s">
        <v>21</v>
      </c>
      <c r="C163" s="46"/>
      <c r="D163" s="46"/>
      <c r="E163" s="46">
        <f t="shared" si="10"/>
        <v>0</v>
      </c>
      <c r="F163" s="103">
        <v>7.33</v>
      </c>
      <c r="G163" s="46">
        <f t="shared" si="11"/>
        <v>0</v>
      </c>
      <c r="H163" s="9"/>
      <c r="I163" s="46"/>
      <c r="J163" s="45"/>
      <c r="K163" s="46">
        <f>июн.25!K163+H163-G163</f>
        <v>0</v>
      </c>
    </row>
    <row r="164" spans="1:11">
      <c r="A164" s="11"/>
      <c r="C164" s="49"/>
      <c r="D164" s="49"/>
      <c r="H164" s="49"/>
      <c r="I164" s="49"/>
      <c r="J164" s="49"/>
    </row>
    <row r="165" spans="1:11">
      <c r="A165" s="96"/>
      <c r="C165" s="49"/>
      <c r="D165" s="49"/>
      <c r="H165" s="49"/>
      <c r="I165" s="49"/>
      <c r="J165" s="49"/>
    </row>
    <row r="166" spans="1:11">
      <c r="A166" s="96"/>
      <c r="C166" s="49"/>
      <c r="D166" s="49"/>
      <c r="H166" s="49"/>
      <c r="I166" s="49"/>
      <c r="J166" s="49"/>
    </row>
    <row r="167" spans="1:11">
      <c r="A167" s="96"/>
      <c r="C167" s="49"/>
      <c r="D167" s="49"/>
      <c r="H167" s="49"/>
      <c r="I167" s="49"/>
      <c r="J167" s="49"/>
    </row>
    <row r="168" spans="1:11">
      <c r="A168" s="96"/>
      <c r="C168" s="49"/>
      <c r="D168" s="49"/>
      <c r="H168" s="49"/>
      <c r="I168" s="49"/>
      <c r="J168" s="49"/>
    </row>
    <row r="169" spans="1:11">
      <c r="A169" s="96"/>
      <c r="C169" s="49"/>
      <c r="D169" s="49"/>
      <c r="H169" s="49"/>
      <c r="I169" s="49"/>
      <c r="J169" s="49"/>
    </row>
    <row r="170" spans="1:11">
      <c r="A170" s="96"/>
      <c r="C170" s="49"/>
      <c r="D170" s="49"/>
      <c r="H170" s="49"/>
      <c r="I170" s="49"/>
      <c r="J170" s="49"/>
    </row>
    <row r="171" spans="1:11">
      <c r="A171" s="96"/>
      <c r="C171" s="49"/>
      <c r="D171" s="49"/>
    </row>
    <row r="172" spans="1:11">
      <c r="C172" s="49"/>
      <c r="D172" s="49"/>
      <c r="F172" s="85"/>
    </row>
    <row r="173" spans="1:11">
      <c r="C173" s="49"/>
      <c r="D173" s="49"/>
    </row>
    <row r="174" spans="1:11">
      <c r="C174" s="49"/>
      <c r="D174" s="49"/>
    </row>
    <row r="175" spans="1:11">
      <c r="C175" s="49"/>
      <c r="D175" s="49"/>
    </row>
    <row r="176" spans="1:11">
      <c r="C176" s="49"/>
      <c r="D176" s="49"/>
    </row>
    <row r="177" spans="3:4">
      <c r="C177" s="49"/>
      <c r="D177" s="49"/>
    </row>
    <row r="178" spans="3:4">
      <c r="C178" s="49"/>
      <c r="D178" s="49"/>
    </row>
    <row r="179" spans="3:4">
      <c r="C179" s="49"/>
      <c r="D179" s="49"/>
    </row>
    <row r="180" spans="3:4">
      <c r="C180" s="49"/>
      <c r="D180" s="49"/>
    </row>
    <row r="181" spans="3:4">
      <c r="C181" s="49"/>
      <c r="D181" s="49"/>
    </row>
    <row r="182" spans="3:4">
      <c r="C182" s="49"/>
      <c r="D182" s="49"/>
    </row>
    <row r="183" spans="3:4">
      <c r="C183" s="49"/>
      <c r="D183" s="49"/>
    </row>
    <row r="184" spans="3:4">
      <c r="C184" s="49"/>
      <c r="D184" s="49"/>
    </row>
    <row r="185" spans="3:4">
      <c r="C185" s="49"/>
      <c r="D185" s="49"/>
    </row>
    <row r="186" spans="3:4">
      <c r="C186" s="49"/>
      <c r="D186" s="49"/>
    </row>
    <row r="187" spans="3:4">
      <c r="C187" s="49"/>
      <c r="D187" s="49"/>
    </row>
    <row r="188" spans="3:4">
      <c r="C188" s="49"/>
      <c r="D188" s="49"/>
    </row>
    <row r="189" spans="3:4">
      <c r="C189" s="49"/>
      <c r="D189" s="49"/>
    </row>
    <row r="190" spans="3:4">
      <c r="C190" s="49"/>
      <c r="D190" s="49"/>
    </row>
    <row r="191" spans="3:4">
      <c r="C191" s="49"/>
      <c r="D191" s="49"/>
    </row>
    <row r="192" spans="3:4">
      <c r="C192" s="49"/>
      <c r="D192" s="49"/>
    </row>
    <row r="193" spans="3:4">
      <c r="C193" s="49"/>
      <c r="D193" s="49"/>
    </row>
    <row r="194" spans="3:4">
      <c r="C194" s="49"/>
      <c r="D194" s="49"/>
    </row>
    <row r="195" spans="3:4">
      <c r="C195" s="49"/>
      <c r="D195" s="49"/>
    </row>
    <row r="196" spans="3:4">
      <c r="C196" s="49"/>
      <c r="D196" s="49"/>
    </row>
    <row r="197" spans="3:4">
      <c r="C197" s="49"/>
      <c r="D197" s="49"/>
    </row>
    <row r="198" spans="3:4">
      <c r="C198" s="49"/>
      <c r="D198" s="49"/>
    </row>
    <row r="199" spans="3:4">
      <c r="C199" s="49"/>
      <c r="D199" s="49"/>
    </row>
    <row r="200" spans="3:4">
      <c r="C200" s="49"/>
      <c r="D200" s="49"/>
    </row>
    <row r="201" spans="3:4">
      <c r="C201" s="49"/>
      <c r="D201" s="49"/>
    </row>
    <row r="202" spans="3:4">
      <c r="C202" s="49"/>
      <c r="D202" s="49"/>
    </row>
    <row r="203" spans="3:4">
      <c r="C203" s="49"/>
      <c r="D203" s="49"/>
    </row>
    <row r="204" spans="3:4">
      <c r="C204" s="49"/>
      <c r="D204" s="49"/>
    </row>
    <row r="205" spans="3:4">
      <c r="C205" s="49"/>
      <c r="D205" s="49"/>
    </row>
    <row r="206" spans="3:4">
      <c r="C206" s="49"/>
      <c r="D206" s="49"/>
    </row>
    <row r="207" spans="3:4">
      <c r="C207" s="49"/>
      <c r="D207" s="49"/>
    </row>
    <row r="208" spans="3:4">
      <c r="C208" s="49"/>
      <c r="D208" s="49"/>
    </row>
    <row r="209" spans="3:4">
      <c r="C209" s="49"/>
      <c r="D209" s="49"/>
    </row>
    <row r="210" spans="3:4">
      <c r="C210" s="49"/>
      <c r="D210" s="49"/>
    </row>
    <row r="211" spans="3:4">
      <c r="C211" s="49"/>
      <c r="D211" s="49"/>
    </row>
    <row r="212" spans="3:4">
      <c r="C212" s="49"/>
      <c r="D212" s="49"/>
    </row>
    <row r="213" spans="3:4">
      <c r="C213" s="49"/>
      <c r="D213" s="49"/>
    </row>
    <row r="214" spans="3:4">
      <c r="C214" s="49"/>
      <c r="D214" s="49"/>
    </row>
    <row r="215" spans="3:4">
      <c r="C215" s="49"/>
      <c r="D215" s="49"/>
    </row>
    <row r="216" spans="3:4">
      <c r="C216" s="49"/>
      <c r="D216" s="49"/>
    </row>
    <row r="217" spans="3:4">
      <c r="C217" s="49"/>
      <c r="D217" s="49"/>
    </row>
    <row r="218" spans="3:4">
      <c r="C218" s="49"/>
      <c r="D218" s="49"/>
    </row>
    <row r="219" spans="3:4">
      <c r="C219" s="49"/>
      <c r="D219" s="49"/>
    </row>
    <row r="220" spans="3:4">
      <c r="C220" s="49"/>
      <c r="D220" s="49"/>
    </row>
    <row r="221" spans="3:4">
      <c r="C221" s="49"/>
      <c r="D221" s="49"/>
    </row>
    <row r="222" spans="3:4">
      <c r="C222" s="49"/>
      <c r="D222" s="49"/>
    </row>
    <row r="223" spans="3:4">
      <c r="C223" s="49"/>
      <c r="D223" s="49"/>
    </row>
    <row r="224" spans="3:4">
      <c r="C224" s="49"/>
      <c r="D224" s="49"/>
    </row>
    <row r="225" spans="3:4">
      <c r="C225" s="49"/>
      <c r="D225" s="49"/>
    </row>
    <row r="226" spans="3:4">
      <c r="C226" s="49"/>
      <c r="D226" s="49"/>
    </row>
    <row r="227" spans="3:4">
      <c r="C227" s="49"/>
      <c r="D227" s="49"/>
    </row>
    <row r="228" spans="3:4">
      <c r="C228" s="49"/>
      <c r="D228" s="49"/>
    </row>
    <row r="229" spans="3:4">
      <c r="C229" s="49"/>
      <c r="D229" s="49"/>
    </row>
    <row r="230" spans="3:4">
      <c r="C230" s="49"/>
      <c r="D230" s="49"/>
    </row>
    <row r="231" spans="3:4">
      <c r="C231" s="49"/>
      <c r="D231" s="49"/>
    </row>
    <row r="232" spans="3:4">
      <c r="C232" s="49"/>
      <c r="D232" s="49"/>
    </row>
    <row r="233" spans="3:4">
      <c r="C233" s="49"/>
      <c r="D233" s="49"/>
    </row>
    <row r="234" spans="3:4">
      <c r="C234" s="49"/>
      <c r="D234" s="49"/>
    </row>
    <row r="235" spans="3:4">
      <c r="C235" s="49"/>
      <c r="D235" s="49"/>
    </row>
    <row r="236" spans="3:4">
      <c r="C236" s="49"/>
      <c r="D236" s="49"/>
    </row>
    <row r="237" spans="3:4">
      <c r="C237" s="49"/>
      <c r="D237" s="49"/>
    </row>
  </sheetData>
  <autoFilter ref="A6:K163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63">
    <cfRule type="cellIs" dxfId="5" priority="2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K171"/>
  <sheetViews>
    <sheetView topLeftCell="A126" workbookViewId="0">
      <selection activeCell="J7" sqref="J7:J163"/>
    </sheetView>
  </sheetViews>
  <sheetFormatPr defaultColWidth="9.140625" defaultRowHeight="15"/>
  <cols>
    <col min="1" max="1" width="13.5703125" style="44" customWidth="1"/>
    <col min="2" max="2" width="9.140625" style="44"/>
    <col min="3" max="3" width="11.7109375" style="49" customWidth="1"/>
    <col min="4" max="4" width="12.7109375" style="49" customWidth="1"/>
    <col min="5" max="5" width="12.5703125" style="44" customWidth="1"/>
    <col min="6" max="6" width="9.140625" style="44"/>
    <col min="7" max="7" width="12.5703125" style="44" customWidth="1"/>
    <col min="8" max="8" width="12.7109375" style="44" bestFit="1" customWidth="1"/>
    <col min="9" max="9" width="10.42578125" style="25" bestFit="1" customWidth="1"/>
    <col min="10" max="10" width="9.140625" style="24"/>
    <col min="11" max="11" width="14.7109375" style="44" customWidth="1"/>
    <col min="12" max="16384" width="9.140625" style="44"/>
  </cols>
  <sheetData>
    <row r="1" spans="1:11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.75">
      <c r="A3" s="128" t="s">
        <v>38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71">
        <v>2</v>
      </c>
      <c r="B4" s="71">
        <v>3</v>
      </c>
      <c r="C4" s="71">
        <v>4</v>
      </c>
      <c r="D4" s="71">
        <v>5</v>
      </c>
      <c r="E4" s="71">
        <v>6</v>
      </c>
      <c r="F4" s="71">
        <v>7</v>
      </c>
      <c r="G4" s="71">
        <v>8</v>
      </c>
      <c r="H4" s="71">
        <v>9</v>
      </c>
      <c r="I4" s="46">
        <v>10</v>
      </c>
      <c r="J4" s="45">
        <v>11</v>
      </c>
      <c r="K4" s="71">
        <v>12</v>
      </c>
    </row>
    <row r="5" spans="1:11" ht="15" customHeight="1">
      <c r="A5" s="129" t="s">
        <v>3</v>
      </c>
      <c r="B5" s="127" t="s">
        <v>14</v>
      </c>
      <c r="C5" s="127" t="s">
        <v>15</v>
      </c>
      <c r="D5" s="127"/>
      <c r="E5" s="127"/>
      <c r="F5" s="127"/>
      <c r="G5" s="127"/>
      <c r="H5" s="119" t="s">
        <v>5</v>
      </c>
      <c r="I5" s="123" t="s">
        <v>12</v>
      </c>
      <c r="J5" s="125" t="s">
        <v>13</v>
      </c>
      <c r="K5" s="119" t="s">
        <v>16</v>
      </c>
    </row>
    <row r="6" spans="1:11" ht="30">
      <c r="A6" s="130"/>
      <c r="B6" s="127"/>
      <c r="C6" s="72" t="s">
        <v>17</v>
      </c>
      <c r="D6" s="72" t="s">
        <v>18</v>
      </c>
      <c r="E6" s="71" t="s">
        <v>19</v>
      </c>
      <c r="F6" s="72" t="s">
        <v>11</v>
      </c>
      <c r="G6" s="72" t="s">
        <v>20</v>
      </c>
      <c r="H6" s="119"/>
      <c r="I6" s="124"/>
      <c r="J6" s="126"/>
      <c r="K6" s="119"/>
    </row>
    <row r="7" spans="1:11">
      <c r="A7" s="100"/>
      <c r="B7" s="7">
        <v>0</v>
      </c>
      <c r="C7" s="46"/>
      <c r="D7" s="46"/>
      <c r="E7" s="46">
        <f>D7-C7</f>
        <v>0</v>
      </c>
      <c r="F7" s="109">
        <v>7.33</v>
      </c>
      <c r="G7" s="46">
        <f t="shared" ref="G7:G71" si="0">F7*E7</f>
        <v>0</v>
      </c>
      <c r="H7" s="9"/>
      <c r="I7" s="46"/>
      <c r="J7" s="45"/>
      <c r="K7" s="46">
        <f>июл.25!K7+H7-G7</f>
        <v>0</v>
      </c>
    </row>
    <row r="8" spans="1:11">
      <c r="A8" s="19"/>
      <c r="B8" s="77">
        <v>1</v>
      </c>
      <c r="C8" s="46"/>
      <c r="D8" s="46"/>
      <c r="E8" s="46">
        <f t="shared" ref="E8:E72" si="1">D8-C8</f>
        <v>0</v>
      </c>
      <c r="F8" s="109">
        <v>7.33</v>
      </c>
      <c r="G8" s="46">
        <f t="shared" si="0"/>
        <v>0</v>
      </c>
      <c r="H8" s="9"/>
      <c r="I8" s="46"/>
      <c r="J8" s="45"/>
      <c r="K8" s="46">
        <f>июл.25!K8+H8-G8</f>
        <v>-5397.0599999999995</v>
      </c>
    </row>
    <row r="9" spans="1:11">
      <c r="A9" s="19"/>
      <c r="B9" s="77">
        <v>2</v>
      </c>
      <c r="C9" s="46"/>
      <c r="D9" s="46"/>
      <c r="E9" s="46">
        <f t="shared" si="1"/>
        <v>0</v>
      </c>
      <c r="F9" s="109">
        <v>7.33</v>
      </c>
      <c r="G9" s="46">
        <f t="shared" si="0"/>
        <v>0</v>
      </c>
      <c r="H9" s="9"/>
      <c r="I9" s="46"/>
      <c r="J9" s="45"/>
      <c r="K9" s="46">
        <f>июл.25!K9+H9-G9</f>
        <v>-3019.96</v>
      </c>
    </row>
    <row r="10" spans="1:11">
      <c r="A10" s="11"/>
      <c r="B10" s="77">
        <v>3</v>
      </c>
      <c r="C10" s="46"/>
      <c r="D10" s="46"/>
      <c r="E10" s="46">
        <f t="shared" si="1"/>
        <v>0</v>
      </c>
      <c r="F10" s="109">
        <v>7.33</v>
      </c>
      <c r="G10" s="46">
        <f t="shared" si="0"/>
        <v>0</v>
      </c>
      <c r="H10" s="9"/>
      <c r="I10" s="46"/>
      <c r="J10" s="45"/>
      <c r="K10" s="46">
        <f>июл.25!K10+H10-G10</f>
        <v>-2902.6800000000003</v>
      </c>
    </row>
    <row r="11" spans="1:11">
      <c r="A11" s="11"/>
      <c r="B11" s="77">
        <v>4</v>
      </c>
      <c r="C11" s="46"/>
      <c r="D11" s="46"/>
      <c r="E11" s="46">
        <f t="shared" si="1"/>
        <v>0</v>
      </c>
      <c r="F11" s="90">
        <v>0</v>
      </c>
      <c r="G11" s="46">
        <f t="shared" si="0"/>
        <v>0</v>
      </c>
      <c r="H11" s="9"/>
      <c r="I11" s="46"/>
      <c r="J11" s="45"/>
      <c r="K11" s="46">
        <f>июл.25!K11+H11-G11</f>
        <v>0</v>
      </c>
    </row>
    <row r="12" spans="1:11">
      <c r="A12" s="11"/>
      <c r="B12" s="77">
        <v>5</v>
      </c>
      <c r="C12" s="46"/>
      <c r="D12" s="46"/>
      <c r="E12" s="46">
        <f t="shared" si="1"/>
        <v>0</v>
      </c>
      <c r="F12" s="109">
        <v>7.33</v>
      </c>
      <c r="G12" s="46">
        <f t="shared" si="0"/>
        <v>0</v>
      </c>
      <c r="H12" s="9"/>
      <c r="I12" s="46"/>
      <c r="J12" s="45"/>
      <c r="K12" s="46">
        <f>июл.25!K12+H12-G12</f>
        <v>0</v>
      </c>
    </row>
    <row r="13" spans="1:11">
      <c r="A13" s="11"/>
      <c r="B13" s="77">
        <v>6</v>
      </c>
      <c r="C13" s="46"/>
      <c r="D13" s="46"/>
      <c r="E13" s="46">
        <f t="shared" si="1"/>
        <v>0</v>
      </c>
      <c r="F13" s="109">
        <v>7.33</v>
      </c>
      <c r="G13" s="46">
        <f t="shared" si="0"/>
        <v>0</v>
      </c>
      <c r="H13" s="9"/>
      <c r="I13" s="46"/>
      <c r="J13" s="45"/>
      <c r="K13" s="46">
        <f>июл.25!K13+H13-G13</f>
        <v>0</v>
      </c>
    </row>
    <row r="14" spans="1:11">
      <c r="A14" s="99"/>
      <c r="B14" s="77">
        <v>7</v>
      </c>
      <c r="C14" s="46"/>
      <c r="D14" s="46"/>
      <c r="E14" s="46">
        <f t="shared" si="1"/>
        <v>0</v>
      </c>
      <c r="F14" s="109">
        <v>7.33</v>
      </c>
      <c r="G14" s="46">
        <f t="shared" si="0"/>
        <v>0</v>
      </c>
      <c r="H14" s="9"/>
      <c r="I14" s="46"/>
      <c r="J14" s="45"/>
      <c r="K14" s="46">
        <f>июл.25!K14+H14-G14</f>
        <v>0</v>
      </c>
    </row>
    <row r="15" spans="1:11">
      <c r="A15" s="99"/>
      <c r="B15" s="77">
        <v>8</v>
      </c>
      <c r="C15" s="46"/>
      <c r="D15" s="46"/>
      <c r="E15" s="46">
        <f t="shared" si="1"/>
        <v>0</v>
      </c>
      <c r="F15" s="109">
        <v>7.33</v>
      </c>
      <c r="G15" s="46">
        <f t="shared" si="0"/>
        <v>0</v>
      </c>
      <c r="H15" s="9"/>
      <c r="I15" s="46"/>
      <c r="J15" s="45"/>
      <c r="K15" s="46">
        <f>июл.25!K15+H15-G15</f>
        <v>-109.95</v>
      </c>
    </row>
    <row r="16" spans="1:11">
      <c r="A16" s="99"/>
      <c r="B16" s="77">
        <v>9</v>
      </c>
      <c r="C16" s="46"/>
      <c r="D16" s="46"/>
      <c r="E16" s="46">
        <f t="shared" si="1"/>
        <v>0</v>
      </c>
      <c r="F16" s="109">
        <v>7.33</v>
      </c>
      <c r="G16" s="46">
        <f t="shared" si="0"/>
        <v>0</v>
      </c>
      <c r="H16" s="9"/>
      <c r="I16" s="46"/>
      <c r="J16" s="45"/>
      <c r="K16" s="46">
        <f>июл.25!K16+H16-G16</f>
        <v>0</v>
      </c>
    </row>
    <row r="17" spans="1:11">
      <c r="A17" s="11"/>
      <c r="B17" s="77">
        <v>10</v>
      </c>
      <c r="C17" s="46"/>
      <c r="D17" s="46"/>
      <c r="E17" s="46">
        <f t="shared" si="1"/>
        <v>0</v>
      </c>
      <c r="F17" s="109">
        <v>7.33</v>
      </c>
      <c r="G17" s="46">
        <f t="shared" si="0"/>
        <v>0</v>
      </c>
      <c r="H17" s="9"/>
      <c r="I17" s="46"/>
      <c r="J17" s="45"/>
      <c r="K17" s="46">
        <f>июл.25!K17+H17-G17</f>
        <v>0</v>
      </c>
    </row>
    <row r="18" spans="1:11">
      <c r="A18" s="99"/>
      <c r="B18" s="77">
        <v>11</v>
      </c>
      <c r="C18" s="46"/>
      <c r="D18" s="46"/>
      <c r="E18" s="46">
        <f t="shared" si="1"/>
        <v>0</v>
      </c>
      <c r="F18" s="109">
        <v>7.33</v>
      </c>
      <c r="G18" s="46">
        <f t="shared" si="0"/>
        <v>0</v>
      </c>
      <c r="H18" s="9"/>
      <c r="I18" s="46"/>
      <c r="J18" s="45"/>
      <c r="K18" s="46">
        <f>июл.25!K18+H18-G18</f>
        <v>0</v>
      </c>
    </row>
    <row r="19" spans="1:11">
      <c r="A19" s="99"/>
      <c r="B19" s="77">
        <v>12</v>
      </c>
      <c r="C19" s="46"/>
      <c r="D19" s="46"/>
      <c r="E19" s="46">
        <f t="shared" si="1"/>
        <v>0</v>
      </c>
      <c r="F19" s="90">
        <v>0</v>
      </c>
      <c r="G19" s="46">
        <f t="shared" si="0"/>
        <v>0</v>
      </c>
      <c r="H19" s="9"/>
      <c r="I19" s="46"/>
      <c r="J19" s="45"/>
      <c r="K19" s="46">
        <f>июл.25!K19+H19-G19</f>
        <v>0</v>
      </c>
    </row>
    <row r="20" spans="1:11">
      <c r="A20" s="11"/>
      <c r="B20" s="77">
        <v>13</v>
      </c>
      <c r="C20" s="46"/>
      <c r="D20" s="46"/>
      <c r="E20" s="46">
        <f t="shared" si="1"/>
        <v>0</v>
      </c>
      <c r="F20" s="109">
        <v>7.33</v>
      </c>
      <c r="G20" s="46">
        <f t="shared" si="0"/>
        <v>0</v>
      </c>
      <c r="H20" s="9"/>
      <c r="I20" s="46"/>
      <c r="J20" s="45"/>
      <c r="K20" s="46">
        <f>июл.25!K20+H20-G20</f>
        <v>-7388.64</v>
      </c>
    </row>
    <row r="21" spans="1:11">
      <c r="A21" s="19"/>
      <c r="B21" s="77">
        <v>14</v>
      </c>
      <c r="C21" s="46"/>
      <c r="D21" s="46"/>
      <c r="E21" s="46">
        <f t="shared" si="1"/>
        <v>0</v>
      </c>
      <c r="F21" s="109">
        <v>7.33</v>
      </c>
      <c r="G21" s="46">
        <f t="shared" si="0"/>
        <v>0</v>
      </c>
      <c r="H21" s="9"/>
      <c r="I21" s="46"/>
      <c r="J21" s="45"/>
      <c r="K21" s="46">
        <f>июл.25!K21+H21-G21</f>
        <v>-1737.21</v>
      </c>
    </row>
    <row r="22" spans="1:11">
      <c r="A22" s="11"/>
      <c r="B22" s="77">
        <v>15</v>
      </c>
      <c r="C22" s="46"/>
      <c r="D22" s="46"/>
      <c r="E22" s="46">
        <f t="shared" si="1"/>
        <v>0</v>
      </c>
      <c r="F22" s="90">
        <v>5.13</v>
      </c>
      <c r="G22" s="46">
        <f t="shared" si="0"/>
        <v>0</v>
      </c>
      <c r="H22" s="9"/>
      <c r="I22" s="46"/>
      <c r="J22" s="45"/>
      <c r="K22" s="46">
        <f>июл.25!K22+H22-G22</f>
        <v>-18755.28</v>
      </c>
    </row>
    <row r="23" spans="1:11">
      <c r="A23" s="99"/>
      <c r="B23" s="77">
        <v>16</v>
      </c>
      <c r="C23" s="46"/>
      <c r="D23" s="46"/>
      <c r="E23" s="46">
        <f t="shared" si="1"/>
        <v>0</v>
      </c>
      <c r="F23" s="109">
        <v>7.33</v>
      </c>
      <c r="G23" s="46">
        <f t="shared" si="0"/>
        <v>0</v>
      </c>
      <c r="H23" s="9"/>
      <c r="I23" s="46"/>
      <c r="J23" s="45"/>
      <c r="K23" s="46">
        <f>июл.25!K23+H23-G23</f>
        <v>-7.33</v>
      </c>
    </row>
    <row r="24" spans="1:11">
      <c r="A24" s="99"/>
      <c r="B24" s="77">
        <v>17</v>
      </c>
      <c r="C24" s="46"/>
      <c r="D24" s="46"/>
      <c r="E24" s="46">
        <f t="shared" si="1"/>
        <v>0</v>
      </c>
      <c r="F24" s="90">
        <v>5.13</v>
      </c>
      <c r="G24" s="46">
        <f t="shared" si="0"/>
        <v>0</v>
      </c>
      <c r="H24" s="9"/>
      <c r="I24" s="46"/>
      <c r="J24" s="45"/>
      <c r="K24" s="46">
        <f>июл.25!K24+H24-G24</f>
        <v>0</v>
      </c>
    </row>
    <row r="25" spans="1:11">
      <c r="A25" s="11"/>
      <c r="B25" s="77">
        <v>18</v>
      </c>
      <c r="C25" s="46"/>
      <c r="D25" s="46"/>
      <c r="E25" s="46">
        <f t="shared" si="1"/>
        <v>0</v>
      </c>
      <c r="F25" s="90">
        <v>5.13</v>
      </c>
      <c r="G25" s="46">
        <f t="shared" si="0"/>
        <v>0</v>
      </c>
      <c r="H25" s="9"/>
      <c r="I25" s="46"/>
      <c r="J25" s="45"/>
      <c r="K25" s="46">
        <f>июл.25!K25+H25-G25</f>
        <v>0</v>
      </c>
    </row>
    <row r="26" spans="1:11">
      <c r="A26" s="11"/>
      <c r="B26" s="77">
        <v>19</v>
      </c>
      <c r="C26" s="46"/>
      <c r="D26" s="46"/>
      <c r="E26" s="46">
        <f t="shared" si="1"/>
        <v>0</v>
      </c>
      <c r="F26" s="90">
        <v>5.13</v>
      </c>
      <c r="G26" s="46">
        <f t="shared" si="0"/>
        <v>0</v>
      </c>
      <c r="H26" s="9"/>
      <c r="I26" s="46"/>
      <c r="J26" s="45"/>
      <c r="K26" s="46">
        <f>июл.25!K26+H26-G26</f>
        <v>-1617.1399999999999</v>
      </c>
    </row>
    <row r="27" spans="1:11">
      <c r="A27" s="99"/>
      <c r="B27" s="77">
        <v>20</v>
      </c>
      <c r="C27" s="46"/>
      <c r="D27" s="46"/>
      <c r="E27" s="46">
        <f t="shared" si="1"/>
        <v>0</v>
      </c>
      <c r="F27" s="109">
        <v>7.33</v>
      </c>
      <c r="G27" s="46">
        <f t="shared" si="0"/>
        <v>0</v>
      </c>
      <c r="H27" s="9"/>
      <c r="I27" s="46"/>
      <c r="J27" s="45"/>
      <c r="K27" s="46">
        <f>июл.25!K27+H27-G27</f>
        <v>0</v>
      </c>
    </row>
    <row r="28" spans="1:11">
      <c r="A28" s="99"/>
      <c r="B28" s="77">
        <v>21</v>
      </c>
      <c r="C28" s="46"/>
      <c r="D28" s="46"/>
      <c r="E28" s="46">
        <f t="shared" si="1"/>
        <v>0</v>
      </c>
      <c r="F28" s="90">
        <v>0</v>
      </c>
      <c r="G28" s="46">
        <f t="shared" si="0"/>
        <v>0</v>
      </c>
      <c r="H28" s="9"/>
      <c r="I28" s="46"/>
      <c r="J28" s="45"/>
      <c r="K28" s="46">
        <f>июл.25!K28+H28-G28</f>
        <v>0</v>
      </c>
    </row>
    <row r="29" spans="1:11">
      <c r="A29" s="99"/>
      <c r="B29" s="77">
        <v>22</v>
      </c>
      <c r="C29" s="46"/>
      <c r="D29" s="46"/>
      <c r="E29" s="46">
        <f t="shared" si="1"/>
        <v>0</v>
      </c>
      <c r="F29" s="90">
        <v>0</v>
      </c>
      <c r="G29" s="46">
        <f t="shared" si="0"/>
        <v>0</v>
      </c>
      <c r="H29" s="9"/>
      <c r="I29" s="46"/>
      <c r="J29" s="45"/>
      <c r="K29" s="46">
        <f>июл.25!K29+H29-G29</f>
        <v>0</v>
      </c>
    </row>
    <row r="30" spans="1:11">
      <c r="A30" s="11"/>
      <c r="B30" s="77">
        <v>23</v>
      </c>
      <c r="C30" s="46"/>
      <c r="D30" s="46"/>
      <c r="E30" s="46">
        <f t="shared" si="1"/>
        <v>0</v>
      </c>
      <c r="F30" s="90">
        <v>5.13</v>
      </c>
      <c r="G30" s="46">
        <f t="shared" si="0"/>
        <v>0</v>
      </c>
      <c r="H30" s="9"/>
      <c r="I30" s="46"/>
      <c r="J30" s="45"/>
      <c r="K30" s="46">
        <f>июл.25!K30+H30-G30</f>
        <v>-8139.3199999999988</v>
      </c>
    </row>
    <row r="31" spans="1:11">
      <c r="A31" s="11"/>
      <c r="B31" s="77">
        <v>24</v>
      </c>
      <c r="C31" s="46"/>
      <c r="D31" s="46"/>
      <c r="E31" s="46">
        <f t="shared" si="1"/>
        <v>0</v>
      </c>
      <c r="F31" s="109">
        <v>7.33</v>
      </c>
      <c r="G31" s="46">
        <f t="shared" si="0"/>
        <v>0</v>
      </c>
      <c r="H31" s="9"/>
      <c r="I31" s="46"/>
      <c r="J31" s="45"/>
      <c r="K31" s="46">
        <f>июл.25!K31+H31-G31</f>
        <v>-212.57</v>
      </c>
    </row>
    <row r="32" spans="1:11">
      <c r="A32" s="11"/>
      <c r="B32" s="77">
        <v>25</v>
      </c>
      <c r="C32" s="46"/>
      <c r="D32" s="46"/>
      <c r="E32" s="46">
        <f t="shared" si="1"/>
        <v>0</v>
      </c>
      <c r="F32" s="109">
        <v>7.33</v>
      </c>
      <c r="G32" s="46">
        <f t="shared" si="0"/>
        <v>0</v>
      </c>
      <c r="H32" s="9"/>
      <c r="I32" s="46"/>
      <c r="J32" s="45"/>
      <c r="K32" s="46">
        <f>июл.25!K32+H32-G32</f>
        <v>-109.95</v>
      </c>
    </row>
    <row r="33" spans="1:11">
      <c r="A33" s="11"/>
      <c r="B33" s="77">
        <v>26</v>
      </c>
      <c r="C33" s="46"/>
      <c r="D33" s="46"/>
      <c r="E33" s="46">
        <f t="shared" si="1"/>
        <v>0</v>
      </c>
      <c r="F33" s="109">
        <v>7.33</v>
      </c>
      <c r="G33" s="46">
        <f t="shared" si="0"/>
        <v>0</v>
      </c>
      <c r="H33" s="9"/>
      <c r="I33" s="46"/>
      <c r="J33" s="45"/>
      <c r="K33" s="46">
        <f>июл.25!K33+H33-G33</f>
        <v>0</v>
      </c>
    </row>
    <row r="34" spans="1:11">
      <c r="A34" s="11"/>
      <c r="B34" s="77">
        <v>27</v>
      </c>
      <c r="C34" s="46"/>
      <c r="D34" s="46"/>
      <c r="E34" s="46">
        <f t="shared" si="1"/>
        <v>0</v>
      </c>
      <c r="F34" s="90">
        <v>5.13</v>
      </c>
      <c r="G34" s="46">
        <f t="shared" si="0"/>
        <v>0</v>
      </c>
      <c r="H34" s="9"/>
      <c r="I34" s="46"/>
      <c r="J34" s="45"/>
      <c r="K34" s="46">
        <f>июл.25!K34+H34-G34</f>
        <v>-13702.23</v>
      </c>
    </row>
    <row r="35" spans="1:11">
      <c r="A35" s="11"/>
      <c r="B35" s="77">
        <v>28</v>
      </c>
      <c r="C35" s="46"/>
      <c r="D35" s="46"/>
      <c r="E35" s="46">
        <f t="shared" si="1"/>
        <v>0</v>
      </c>
      <c r="F35" s="90">
        <v>5.13</v>
      </c>
      <c r="G35" s="46">
        <f t="shared" si="0"/>
        <v>0</v>
      </c>
      <c r="H35" s="9"/>
      <c r="I35" s="46"/>
      <c r="J35" s="45"/>
      <c r="K35" s="46">
        <f>июл.25!K35+H35-G35</f>
        <v>-4472.37</v>
      </c>
    </row>
    <row r="36" spans="1:11">
      <c r="A36" s="11"/>
      <c r="B36" s="77">
        <v>29</v>
      </c>
      <c r="C36" s="46"/>
      <c r="D36" s="46"/>
      <c r="E36" s="46">
        <f t="shared" si="1"/>
        <v>0</v>
      </c>
      <c r="F36" s="109">
        <v>0</v>
      </c>
      <c r="G36" s="46">
        <f t="shared" si="0"/>
        <v>0</v>
      </c>
      <c r="H36" s="9"/>
      <c r="I36" s="46"/>
      <c r="J36" s="45"/>
      <c r="K36" s="46">
        <f>июл.25!K36+H36-G36</f>
        <v>0</v>
      </c>
    </row>
    <row r="37" spans="1:11">
      <c r="A37" s="11"/>
      <c r="B37" s="77">
        <v>30</v>
      </c>
      <c r="C37" s="46"/>
      <c r="D37" s="46"/>
      <c r="E37" s="46">
        <f t="shared" si="1"/>
        <v>0</v>
      </c>
      <c r="F37" s="109">
        <v>7.33</v>
      </c>
      <c r="G37" s="46">
        <f t="shared" si="0"/>
        <v>0</v>
      </c>
      <c r="H37" s="9"/>
      <c r="I37" s="46"/>
      <c r="J37" s="45"/>
      <c r="K37" s="46">
        <f>июл.25!K37+H37-G37</f>
        <v>896.31999999999994</v>
      </c>
    </row>
    <row r="38" spans="1:11">
      <c r="A38" s="11"/>
      <c r="B38" s="18">
        <v>31</v>
      </c>
      <c r="C38" s="46"/>
      <c r="D38" s="46"/>
      <c r="E38" s="46">
        <f t="shared" si="1"/>
        <v>0</v>
      </c>
      <c r="F38" s="109">
        <v>7.33</v>
      </c>
      <c r="G38" s="46">
        <f t="shared" si="0"/>
        <v>0</v>
      </c>
      <c r="H38" s="9"/>
      <c r="I38" s="46"/>
      <c r="J38" s="45"/>
      <c r="K38" s="46">
        <f>июл.25!K38+H38-G38</f>
        <v>-7366.65</v>
      </c>
    </row>
    <row r="39" spans="1:11">
      <c r="A39" s="11"/>
      <c r="B39" s="77">
        <v>32</v>
      </c>
      <c r="C39" s="46"/>
      <c r="D39" s="46"/>
      <c r="E39" s="46">
        <f t="shared" si="1"/>
        <v>0</v>
      </c>
      <c r="F39" s="109">
        <v>7.33</v>
      </c>
      <c r="G39" s="46">
        <f t="shared" si="0"/>
        <v>0</v>
      </c>
      <c r="H39" s="9"/>
      <c r="I39" s="46"/>
      <c r="J39" s="45"/>
      <c r="K39" s="46">
        <f>июл.25!K39+H39-G39</f>
        <v>0</v>
      </c>
    </row>
    <row r="40" spans="1:11">
      <c r="A40" s="11"/>
      <c r="B40" s="77">
        <v>33</v>
      </c>
      <c r="C40" s="46"/>
      <c r="D40" s="46"/>
      <c r="E40" s="46">
        <f t="shared" si="1"/>
        <v>0</v>
      </c>
      <c r="F40" s="90">
        <v>5.13</v>
      </c>
      <c r="G40" s="46">
        <f t="shared" si="0"/>
        <v>0</v>
      </c>
      <c r="H40" s="9"/>
      <c r="I40" s="46"/>
      <c r="J40" s="45"/>
      <c r="K40" s="46">
        <f>июл.25!K40+H40-G40</f>
        <v>-16486.189999999999</v>
      </c>
    </row>
    <row r="41" spans="1:11">
      <c r="A41" s="11"/>
      <c r="B41" s="77">
        <v>34</v>
      </c>
      <c r="C41" s="46"/>
      <c r="D41" s="46"/>
      <c r="E41" s="46">
        <f t="shared" si="1"/>
        <v>0</v>
      </c>
      <c r="F41" s="109">
        <v>7.33</v>
      </c>
      <c r="G41" s="46">
        <f t="shared" si="0"/>
        <v>0</v>
      </c>
      <c r="H41" s="9"/>
      <c r="I41" s="46"/>
      <c r="J41" s="45"/>
      <c r="K41" s="46">
        <f>июл.25!K41+H41-G41</f>
        <v>0</v>
      </c>
    </row>
    <row r="42" spans="1:11">
      <c r="A42" s="11"/>
      <c r="B42" s="77">
        <v>35</v>
      </c>
      <c r="C42" s="46"/>
      <c r="D42" s="46"/>
      <c r="E42" s="46">
        <f t="shared" si="1"/>
        <v>0</v>
      </c>
      <c r="F42" s="90">
        <v>5.13</v>
      </c>
      <c r="G42" s="46">
        <f t="shared" si="0"/>
        <v>0</v>
      </c>
      <c r="H42" s="9"/>
      <c r="I42" s="46"/>
      <c r="J42" s="45"/>
      <c r="K42" s="46">
        <f>июл.25!K42+H42-G42</f>
        <v>0</v>
      </c>
    </row>
    <row r="43" spans="1:11">
      <c r="A43" s="11"/>
      <c r="B43" s="77">
        <v>36</v>
      </c>
      <c r="C43" s="46"/>
      <c r="D43" s="46"/>
      <c r="E43" s="46">
        <f t="shared" si="1"/>
        <v>0</v>
      </c>
      <c r="F43" s="90">
        <v>5.13</v>
      </c>
      <c r="G43" s="46">
        <f t="shared" si="0"/>
        <v>0</v>
      </c>
      <c r="H43" s="9"/>
      <c r="I43" s="46"/>
      <c r="J43" s="45"/>
      <c r="K43" s="46">
        <f>июл.25!K43+H43-G43</f>
        <v>-11091.060000000001</v>
      </c>
    </row>
    <row r="44" spans="1:11">
      <c r="A44" s="11"/>
      <c r="B44" s="77">
        <v>37</v>
      </c>
      <c r="C44" s="46"/>
      <c r="D44" s="46"/>
      <c r="E44" s="46">
        <f t="shared" si="1"/>
        <v>0</v>
      </c>
      <c r="F44" s="90">
        <v>5.13</v>
      </c>
      <c r="G44" s="46">
        <f t="shared" si="0"/>
        <v>0</v>
      </c>
      <c r="H44" s="9"/>
      <c r="I44" s="46"/>
      <c r="J44" s="45"/>
      <c r="K44" s="46">
        <f>июл.25!K44+H44-G44</f>
        <v>-3124.5199999999995</v>
      </c>
    </row>
    <row r="45" spans="1:11">
      <c r="A45" s="11"/>
      <c r="B45" s="77">
        <v>38.39</v>
      </c>
      <c r="C45" s="46"/>
      <c r="D45" s="46"/>
      <c r="E45" s="46">
        <f t="shared" si="1"/>
        <v>0</v>
      </c>
      <c r="F45" s="109">
        <v>7.33</v>
      </c>
      <c r="G45" s="46">
        <f t="shared" si="0"/>
        <v>0</v>
      </c>
      <c r="H45" s="9"/>
      <c r="I45" s="46"/>
      <c r="J45" s="45"/>
      <c r="K45" s="46">
        <f>июл.25!K45+H45-G45</f>
        <v>0</v>
      </c>
    </row>
    <row r="46" spans="1:11">
      <c r="A46" s="11"/>
      <c r="B46" s="77">
        <v>40</v>
      </c>
      <c r="C46" s="46"/>
      <c r="D46" s="46"/>
      <c r="E46" s="46">
        <f t="shared" si="1"/>
        <v>0</v>
      </c>
      <c r="F46" s="90">
        <v>0</v>
      </c>
      <c r="G46" s="46">
        <f t="shared" si="0"/>
        <v>0</v>
      </c>
      <c r="H46" s="9"/>
      <c r="I46" s="46"/>
      <c r="J46" s="45"/>
      <c r="K46" s="46">
        <f>июл.25!K46+H46-G46</f>
        <v>0</v>
      </c>
    </row>
    <row r="47" spans="1:11">
      <c r="A47" s="11"/>
      <c r="B47" s="77">
        <v>41</v>
      </c>
      <c r="C47" s="46"/>
      <c r="D47" s="46"/>
      <c r="E47" s="46">
        <f t="shared" si="1"/>
        <v>0</v>
      </c>
      <c r="F47" s="109">
        <v>7.33</v>
      </c>
      <c r="G47" s="46">
        <f t="shared" si="0"/>
        <v>0</v>
      </c>
      <c r="H47" s="9"/>
      <c r="I47" s="46"/>
      <c r="J47" s="45"/>
      <c r="K47" s="46">
        <f>июл.25!K47+H47-G47</f>
        <v>-32209.690000000002</v>
      </c>
    </row>
    <row r="48" spans="1:11">
      <c r="A48" s="11"/>
      <c r="B48" s="77">
        <v>42</v>
      </c>
      <c r="C48" s="46"/>
      <c r="D48" s="46"/>
      <c r="E48" s="46">
        <f t="shared" si="1"/>
        <v>0</v>
      </c>
      <c r="F48" s="90">
        <v>0</v>
      </c>
      <c r="G48" s="46">
        <f t="shared" si="0"/>
        <v>0</v>
      </c>
      <c r="H48" s="9"/>
      <c r="I48" s="46"/>
      <c r="J48" s="45"/>
      <c r="K48" s="46">
        <f>июл.25!K48+H48-G48</f>
        <v>0</v>
      </c>
    </row>
    <row r="49" spans="1:11">
      <c r="A49" s="11"/>
      <c r="B49" s="77">
        <v>43</v>
      </c>
      <c r="C49" s="46"/>
      <c r="D49" s="46"/>
      <c r="E49" s="46">
        <f t="shared" si="1"/>
        <v>0</v>
      </c>
      <c r="F49" s="90">
        <v>5.13</v>
      </c>
      <c r="G49" s="46">
        <f t="shared" si="0"/>
        <v>0</v>
      </c>
      <c r="H49" s="9"/>
      <c r="I49" s="46"/>
      <c r="J49" s="45"/>
      <c r="K49" s="46">
        <f>июл.25!K49+H49-G49</f>
        <v>-5848.2</v>
      </c>
    </row>
    <row r="50" spans="1:11">
      <c r="A50" s="11"/>
      <c r="B50" s="77">
        <v>44</v>
      </c>
      <c r="C50" s="46"/>
      <c r="D50" s="46"/>
      <c r="E50" s="46">
        <f t="shared" si="1"/>
        <v>0</v>
      </c>
      <c r="F50" s="109">
        <v>7.33</v>
      </c>
      <c r="G50" s="46">
        <f t="shared" si="0"/>
        <v>0</v>
      </c>
      <c r="H50" s="9"/>
      <c r="I50" s="46"/>
      <c r="J50" s="45"/>
      <c r="K50" s="46">
        <f>июл.25!K50+H50-G50</f>
        <v>0</v>
      </c>
    </row>
    <row r="51" spans="1:11">
      <c r="A51" s="11"/>
      <c r="B51" s="77">
        <v>45</v>
      </c>
      <c r="C51" s="46"/>
      <c r="D51" s="46"/>
      <c r="E51" s="46">
        <f t="shared" si="1"/>
        <v>0</v>
      </c>
      <c r="F51" s="109">
        <v>7.33</v>
      </c>
      <c r="G51" s="46">
        <f t="shared" si="0"/>
        <v>0</v>
      </c>
      <c r="H51" s="9"/>
      <c r="I51" s="46"/>
      <c r="J51" s="45"/>
      <c r="K51" s="46">
        <f>июл.25!K51+H51-G51</f>
        <v>0</v>
      </c>
    </row>
    <row r="52" spans="1:11">
      <c r="A52" s="11"/>
      <c r="B52" s="77">
        <v>46</v>
      </c>
      <c r="C52" s="46"/>
      <c r="D52" s="46"/>
      <c r="E52" s="46">
        <f t="shared" si="1"/>
        <v>0</v>
      </c>
      <c r="F52" s="109">
        <v>7.33</v>
      </c>
      <c r="G52" s="46">
        <f t="shared" si="0"/>
        <v>0</v>
      </c>
      <c r="H52" s="9"/>
      <c r="I52" s="46"/>
      <c r="J52" s="45"/>
      <c r="K52" s="46">
        <f>июл.25!K52+H52-G52</f>
        <v>-42198.81</v>
      </c>
    </row>
    <row r="53" spans="1:11">
      <c r="A53" s="11"/>
      <c r="B53" s="77">
        <v>47</v>
      </c>
      <c r="C53" s="46"/>
      <c r="D53" s="46"/>
      <c r="E53" s="46">
        <f t="shared" si="1"/>
        <v>0</v>
      </c>
      <c r="F53" s="109">
        <v>7.33</v>
      </c>
      <c r="G53" s="46">
        <f t="shared" si="0"/>
        <v>0</v>
      </c>
      <c r="H53" s="9"/>
      <c r="I53" s="46"/>
      <c r="J53" s="45"/>
      <c r="K53" s="46">
        <f>июл.25!K53+H53-G53</f>
        <v>0</v>
      </c>
    </row>
    <row r="54" spans="1:11">
      <c r="A54" s="11"/>
      <c r="B54" s="77">
        <v>48</v>
      </c>
      <c r="C54" s="46"/>
      <c r="D54" s="46"/>
      <c r="E54" s="46">
        <f t="shared" si="1"/>
        <v>0</v>
      </c>
      <c r="F54" s="109">
        <v>7.33</v>
      </c>
      <c r="G54" s="46">
        <f t="shared" si="0"/>
        <v>0</v>
      </c>
      <c r="H54" s="9"/>
      <c r="I54" s="46"/>
      <c r="J54" s="45"/>
      <c r="K54" s="46">
        <f>июл.25!K54+H54-G54</f>
        <v>-2712.1000000000004</v>
      </c>
    </row>
    <row r="55" spans="1:11">
      <c r="A55" s="99"/>
      <c r="B55" s="77">
        <v>49</v>
      </c>
      <c r="C55" s="46"/>
      <c r="D55" s="46"/>
      <c r="E55" s="46">
        <f t="shared" si="1"/>
        <v>0</v>
      </c>
      <c r="F55" s="90">
        <v>0</v>
      </c>
      <c r="G55" s="46">
        <f t="shared" si="0"/>
        <v>0</v>
      </c>
      <c r="H55" s="9"/>
      <c r="I55" s="46"/>
      <c r="J55" s="45"/>
      <c r="K55" s="46">
        <f>июл.25!K55+H55-G55</f>
        <v>0</v>
      </c>
    </row>
    <row r="56" spans="1:11">
      <c r="A56" s="11"/>
      <c r="B56" s="77">
        <v>50</v>
      </c>
      <c r="C56" s="46"/>
      <c r="D56" s="46"/>
      <c r="E56" s="46">
        <f t="shared" si="1"/>
        <v>0</v>
      </c>
      <c r="F56" s="109">
        <v>7.33</v>
      </c>
      <c r="G56" s="46">
        <f t="shared" si="0"/>
        <v>0</v>
      </c>
      <c r="H56" s="9"/>
      <c r="I56" s="46"/>
      <c r="J56" s="45"/>
      <c r="K56" s="46">
        <f>июл.25!K56+H56-G56</f>
        <v>0</v>
      </c>
    </row>
    <row r="57" spans="1:11">
      <c r="A57" s="11"/>
      <c r="B57" s="77">
        <v>51</v>
      </c>
      <c r="C57" s="46"/>
      <c r="D57" s="46"/>
      <c r="E57" s="46">
        <f t="shared" si="1"/>
        <v>0</v>
      </c>
      <c r="F57" s="90">
        <v>0</v>
      </c>
      <c r="G57" s="46">
        <f t="shared" si="0"/>
        <v>0</v>
      </c>
      <c r="H57" s="9"/>
      <c r="I57" s="46"/>
      <c r="J57" s="45"/>
      <c r="K57" s="46">
        <f>июл.25!K57+H57-G57</f>
        <v>0</v>
      </c>
    </row>
    <row r="58" spans="1:11">
      <c r="A58" s="11"/>
      <c r="B58" s="77">
        <v>52</v>
      </c>
      <c r="C58" s="46"/>
      <c r="D58" s="46"/>
      <c r="E58" s="46">
        <f t="shared" si="1"/>
        <v>0</v>
      </c>
      <c r="F58" s="90">
        <v>0</v>
      </c>
      <c r="G58" s="46">
        <f t="shared" si="0"/>
        <v>0</v>
      </c>
      <c r="H58" s="9"/>
      <c r="I58" s="46"/>
      <c r="J58" s="45"/>
      <c r="K58" s="46">
        <f>июл.25!K58+H58-G58</f>
        <v>0</v>
      </c>
    </row>
    <row r="59" spans="1:11">
      <c r="A59" s="11"/>
      <c r="B59" s="77">
        <v>53</v>
      </c>
      <c r="C59" s="46"/>
      <c r="D59" s="46"/>
      <c r="E59" s="46">
        <f t="shared" si="1"/>
        <v>0</v>
      </c>
      <c r="F59" s="109">
        <v>7.33</v>
      </c>
      <c r="G59" s="46">
        <f t="shared" si="0"/>
        <v>0</v>
      </c>
      <c r="H59" s="9"/>
      <c r="I59" s="46"/>
      <c r="J59" s="45"/>
      <c r="K59" s="46">
        <f>июл.25!K59+H59-G59</f>
        <v>-271.21000000000004</v>
      </c>
    </row>
    <row r="60" spans="1:11">
      <c r="A60" s="11"/>
      <c r="B60" s="77">
        <v>54</v>
      </c>
      <c r="C60" s="46"/>
      <c r="D60" s="46"/>
      <c r="E60" s="46">
        <f t="shared" si="1"/>
        <v>0</v>
      </c>
      <c r="F60" s="109">
        <v>7.33</v>
      </c>
      <c r="G60" s="46">
        <f t="shared" si="0"/>
        <v>0</v>
      </c>
      <c r="H60" s="9"/>
      <c r="I60" s="46"/>
      <c r="J60" s="45"/>
      <c r="K60" s="46">
        <f>июл.25!K60+H60-G60</f>
        <v>0</v>
      </c>
    </row>
    <row r="61" spans="1:11">
      <c r="A61" s="11"/>
      <c r="B61" s="77">
        <v>55</v>
      </c>
      <c r="C61" s="46"/>
      <c r="D61" s="46"/>
      <c r="E61" s="46">
        <f t="shared" si="1"/>
        <v>0</v>
      </c>
      <c r="F61" s="90">
        <v>5.13</v>
      </c>
      <c r="G61" s="46">
        <f t="shared" si="0"/>
        <v>0</v>
      </c>
      <c r="H61" s="9"/>
      <c r="I61" s="46"/>
      <c r="J61" s="45"/>
      <c r="K61" s="46">
        <f>июл.25!K61+H61-G61</f>
        <v>-22063.9</v>
      </c>
    </row>
    <row r="62" spans="1:11">
      <c r="A62" s="11"/>
      <c r="B62" s="77">
        <v>56</v>
      </c>
      <c r="C62" s="46"/>
      <c r="D62" s="46"/>
      <c r="E62" s="46">
        <f t="shared" si="1"/>
        <v>0</v>
      </c>
      <c r="F62" s="109">
        <v>7.33</v>
      </c>
      <c r="G62" s="46">
        <f t="shared" si="0"/>
        <v>0</v>
      </c>
      <c r="H62" s="9"/>
      <c r="I62" s="46"/>
      <c r="J62" s="45"/>
      <c r="K62" s="46">
        <f>июл.25!K62+H62-G62</f>
        <v>-7.33</v>
      </c>
    </row>
    <row r="63" spans="1:11">
      <c r="A63" s="11"/>
      <c r="B63" s="77">
        <v>57</v>
      </c>
      <c r="C63" s="46"/>
      <c r="D63" s="46"/>
      <c r="E63" s="46">
        <f t="shared" si="1"/>
        <v>0</v>
      </c>
      <c r="F63" s="90">
        <v>5.13</v>
      </c>
      <c r="G63" s="46">
        <f t="shared" si="0"/>
        <v>0</v>
      </c>
      <c r="H63" s="9"/>
      <c r="I63" s="46"/>
      <c r="J63" s="45"/>
      <c r="K63" s="46">
        <f>июл.25!K63+H63-G63</f>
        <v>0</v>
      </c>
    </row>
    <row r="64" spans="1:11">
      <c r="A64" s="11"/>
      <c r="B64" s="77">
        <v>58</v>
      </c>
      <c r="C64" s="46"/>
      <c r="D64" s="46"/>
      <c r="E64" s="46">
        <f t="shared" si="1"/>
        <v>0</v>
      </c>
      <c r="F64" s="109">
        <v>7.33</v>
      </c>
      <c r="G64" s="46">
        <f t="shared" si="0"/>
        <v>0</v>
      </c>
      <c r="H64" s="9"/>
      <c r="I64" s="46"/>
      <c r="J64" s="45"/>
      <c r="K64" s="46">
        <f>июл.25!K64+H64-G64</f>
        <v>0</v>
      </c>
    </row>
    <row r="65" spans="1:11">
      <c r="A65" s="11"/>
      <c r="B65" s="77">
        <v>59</v>
      </c>
      <c r="C65" s="46"/>
      <c r="D65" s="46"/>
      <c r="E65" s="46">
        <f t="shared" si="1"/>
        <v>0</v>
      </c>
      <c r="F65" s="109">
        <v>7.33</v>
      </c>
      <c r="G65" s="46">
        <f t="shared" si="0"/>
        <v>0</v>
      </c>
      <c r="H65" s="9"/>
      <c r="I65" s="46"/>
      <c r="J65" s="45"/>
      <c r="K65" s="46">
        <f>июл.25!K65+H65-G65</f>
        <v>-1577.7600000000002</v>
      </c>
    </row>
    <row r="66" spans="1:11">
      <c r="A66" s="11"/>
      <c r="B66" s="77">
        <v>60</v>
      </c>
      <c r="C66" s="46"/>
      <c r="D66" s="46"/>
      <c r="E66" s="46">
        <f t="shared" si="1"/>
        <v>0</v>
      </c>
      <c r="F66" s="90">
        <v>5.13</v>
      </c>
      <c r="G66" s="46">
        <f t="shared" si="0"/>
        <v>0</v>
      </c>
      <c r="H66" s="9"/>
      <c r="I66" s="46"/>
      <c r="J66" s="45"/>
      <c r="K66" s="46">
        <f>июл.25!K66+H66-G66</f>
        <v>-482.21</v>
      </c>
    </row>
    <row r="67" spans="1:11">
      <c r="A67" s="11"/>
      <c r="B67" s="77">
        <v>61</v>
      </c>
      <c r="C67" s="46"/>
      <c r="D67" s="46"/>
      <c r="E67" s="46">
        <f t="shared" si="1"/>
        <v>0</v>
      </c>
      <c r="F67" s="90">
        <v>0</v>
      </c>
      <c r="G67" s="46">
        <f t="shared" si="0"/>
        <v>0</v>
      </c>
      <c r="H67" s="9"/>
      <c r="I67" s="46"/>
      <c r="J67" s="45"/>
      <c r="K67" s="46">
        <f>июл.25!K67+H67-G67</f>
        <v>0</v>
      </c>
    </row>
    <row r="68" spans="1:11">
      <c r="A68" s="11"/>
      <c r="B68" s="77">
        <v>62</v>
      </c>
      <c r="C68" s="46"/>
      <c r="D68" s="46"/>
      <c r="E68" s="46">
        <f t="shared" si="1"/>
        <v>0</v>
      </c>
      <c r="F68" s="109">
        <v>7.33</v>
      </c>
      <c r="G68" s="46">
        <f t="shared" si="0"/>
        <v>0</v>
      </c>
      <c r="H68" s="9"/>
      <c r="I68" s="46"/>
      <c r="J68" s="45"/>
      <c r="K68" s="46">
        <f>июл.25!K68+H68-G68</f>
        <v>2476.6499999999996</v>
      </c>
    </row>
    <row r="69" spans="1:11">
      <c r="A69" s="11"/>
      <c r="B69" s="77">
        <v>63</v>
      </c>
      <c r="C69" s="46"/>
      <c r="D69" s="46"/>
      <c r="E69" s="46">
        <f t="shared" si="1"/>
        <v>0</v>
      </c>
      <c r="F69" s="90">
        <v>5.13</v>
      </c>
      <c r="G69" s="46">
        <f t="shared" si="0"/>
        <v>0</v>
      </c>
      <c r="H69" s="9"/>
      <c r="I69" s="46"/>
      <c r="J69" s="45"/>
      <c r="K69" s="46">
        <f>июл.25!K69+H69-G69</f>
        <v>302.04000000000008</v>
      </c>
    </row>
    <row r="70" spans="1:11">
      <c r="A70" s="11"/>
      <c r="B70" s="77">
        <v>64</v>
      </c>
      <c r="C70" s="46"/>
      <c r="D70" s="46"/>
      <c r="E70" s="46">
        <f t="shared" si="1"/>
        <v>0</v>
      </c>
      <c r="F70" s="109">
        <v>7.33</v>
      </c>
      <c r="G70" s="46">
        <f t="shared" si="0"/>
        <v>0</v>
      </c>
      <c r="H70" s="9"/>
      <c r="I70" s="46"/>
      <c r="J70" s="45"/>
      <c r="K70" s="46">
        <f>июл.25!K70+H70-G70</f>
        <v>0</v>
      </c>
    </row>
    <row r="71" spans="1:11">
      <c r="A71" s="11"/>
      <c r="B71" s="77">
        <v>65</v>
      </c>
      <c r="C71" s="46"/>
      <c r="D71" s="46"/>
      <c r="E71" s="46">
        <f t="shared" si="1"/>
        <v>0</v>
      </c>
      <c r="F71" s="90">
        <v>5.13</v>
      </c>
      <c r="G71" s="46">
        <f t="shared" si="0"/>
        <v>0</v>
      </c>
      <c r="H71" s="9"/>
      <c r="I71" s="46"/>
      <c r="J71" s="45"/>
      <c r="K71" s="46">
        <f>июл.25!K71+H71-G71</f>
        <v>-3298.59</v>
      </c>
    </row>
    <row r="72" spans="1:11">
      <c r="A72" s="11"/>
      <c r="B72" s="77">
        <v>66</v>
      </c>
      <c r="C72" s="46"/>
      <c r="D72" s="46"/>
      <c r="E72" s="46">
        <f t="shared" si="1"/>
        <v>0</v>
      </c>
      <c r="F72" s="90">
        <v>0</v>
      </c>
      <c r="G72" s="46">
        <f t="shared" ref="G72:G136" si="2">F72*E72</f>
        <v>0</v>
      </c>
      <c r="H72" s="9"/>
      <c r="I72" s="46"/>
      <c r="J72" s="45"/>
      <c r="K72" s="46">
        <f>июл.25!K72+H72-G72</f>
        <v>0</v>
      </c>
    </row>
    <row r="73" spans="1:11">
      <c r="A73" s="99"/>
      <c r="B73" s="77">
        <v>67</v>
      </c>
      <c r="C73" s="46"/>
      <c r="D73" s="46"/>
      <c r="E73" s="46">
        <f t="shared" ref="E73:E136" si="3">D73-C73</f>
        <v>0</v>
      </c>
      <c r="F73" s="90">
        <v>5.13</v>
      </c>
      <c r="G73" s="46">
        <f t="shared" si="2"/>
        <v>0</v>
      </c>
      <c r="H73" s="9"/>
      <c r="I73" s="46"/>
      <c r="J73" s="45"/>
      <c r="K73" s="46">
        <f>июл.25!K73+H73-G73</f>
        <v>-431.97999999999996</v>
      </c>
    </row>
    <row r="74" spans="1:11">
      <c r="A74" s="11"/>
      <c r="B74" s="77">
        <v>68</v>
      </c>
      <c r="C74" s="46"/>
      <c r="D74" s="46"/>
      <c r="E74" s="46">
        <f t="shared" si="3"/>
        <v>0</v>
      </c>
      <c r="F74" s="109">
        <v>7.33</v>
      </c>
      <c r="G74" s="46">
        <f t="shared" si="2"/>
        <v>0</v>
      </c>
      <c r="H74" s="9"/>
      <c r="I74" s="46"/>
      <c r="J74" s="45"/>
      <c r="K74" s="46">
        <f>июл.25!K74+H74-G74</f>
        <v>0</v>
      </c>
    </row>
    <row r="75" spans="1:11">
      <c r="A75" s="11"/>
      <c r="B75" s="77">
        <v>69</v>
      </c>
      <c r="C75" s="46"/>
      <c r="D75" s="46"/>
      <c r="E75" s="46">
        <f t="shared" si="3"/>
        <v>0</v>
      </c>
      <c r="F75" s="109">
        <v>7.33</v>
      </c>
      <c r="G75" s="46">
        <f t="shared" si="2"/>
        <v>0</v>
      </c>
      <c r="H75" s="9"/>
      <c r="I75" s="46"/>
      <c r="J75" s="45"/>
      <c r="K75" s="46">
        <f>июл.25!K75+H75-G75</f>
        <v>-7.33</v>
      </c>
    </row>
    <row r="76" spans="1:11">
      <c r="A76" s="11"/>
      <c r="B76" s="77">
        <v>70</v>
      </c>
      <c r="C76" s="46"/>
      <c r="D76" s="46"/>
      <c r="E76" s="46">
        <f t="shared" si="3"/>
        <v>0</v>
      </c>
      <c r="F76" s="109">
        <v>7.33</v>
      </c>
      <c r="G76" s="46">
        <f t="shared" si="2"/>
        <v>0</v>
      </c>
      <c r="H76" s="9"/>
      <c r="I76" s="46"/>
      <c r="J76" s="45"/>
      <c r="K76" s="46">
        <f>июл.25!K76+H76-G76</f>
        <v>-8539.4500000000007</v>
      </c>
    </row>
    <row r="77" spans="1:11">
      <c r="A77" s="11"/>
      <c r="B77" s="77">
        <v>71</v>
      </c>
      <c r="C77" s="46"/>
      <c r="D77" s="46"/>
      <c r="E77" s="46">
        <f t="shared" si="3"/>
        <v>0</v>
      </c>
      <c r="F77" s="109">
        <v>7.33</v>
      </c>
      <c r="G77" s="46">
        <f t="shared" si="2"/>
        <v>0</v>
      </c>
      <c r="H77" s="9"/>
      <c r="I77" s="46"/>
      <c r="J77" s="45"/>
      <c r="K77" s="46">
        <f>июл.25!K77+H77-G77</f>
        <v>2671.41</v>
      </c>
    </row>
    <row r="78" spans="1:11">
      <c r="A78" s="11"/>
      <c r="B78" s="77">
        <v>72</v>
      </c>
      <c r="C78" s="46"/>
      <c r="D78" s="46"/>
      <c r="E78" s="46">
        <f t="shared" si="3"/>
        <v>0</v>
      </c>
      <c r="F78" s="109">
        <v>7.33</v>
      </c>
      <c r="G78" s="46">
        <f t="shared" si="2"/>
        <v>0</v>
      </c>
      <c r="H78" s="9"/>
      <c r="I78" s="46"/>
      <c r="J78" s="45"/>
      <c r="K78" s="46">
        <f>июл.25!K78+H78-G78</f>
        <v>0</v>
      </c>
    </row>
    <row r="79" spans="1:11">
      <c r="A79" s="11"/>
      <c r="B79" s="77">
        <v>73</v>
      </c>
      <c r="C79" s="46"/>
      <c r="D79" s="46"/>
      <c r="E79" s="46">
        <f t="shared" si="3"/>
        <v>0</v>
      </c>
      <c r="F79" s="109">
        <v>7.33</v>
      </c>
      <c r="G79" s="46">
        <f t="shared" si="2"/>
        <v>0</v>
      </c>
      <c r="H79" s="9"/>
      <c r="I79" s="46"/>
      <c r="J79" s="45"/>
      <c r="K79" s="46">
        <f>июл.25!K79+H79-G79</f>
        <v>0</v>
      </c>
    </row>
    <row r="80" spans="1:11">
      <c r="A80" s="11"/>
      <c r="B80" s="77">
        <v>74</v>
      </c>
      <c r="C80" s="46"/>
      <c r="D80" s="46"/>
      <c r="E80" s="46">
        <f t="shared" si="3"/>
        <v>0</v>
      </c>
      <c r="F80" s="90">
        <v>0</v>
      </c>
      <c r="G80" s="46">
        <f t="shared" si="2"/>
        <v>0</v>
      </c>
      <c r="H80" s="9"/>
      <c r="I80" s="46"/>
      <c r="J80" s="45"/>
      <c r="K80" s="46">
        <f>июл.25!K80+H80-G80</f>
        <v>0</v>
      </c>
    </row>
    <row r="81" spans="1:11">
      <c r="A81" s="11"/>
      <c r="B81" s="77">
        <v>75</v>
      </c>
      <c r="C81" s="46"/>
      <c r="D81" s="46"/>
      <c r="E81" s="46">
        <f t="shared" si="3"/>
        <v>0</v>
      </c>
      <c r="F81" s="109">
        <v>7.33</v>
      </c>
      <c r="G81" s="46">
        <f t="shared" si="2"/>
        <v>0</v>
      </c>
      <c r="H81" s="9"/>
      <c r="I81" s="46"/>
      <c r="J81" s="45"/>
      <c r="K81" s="46">
        <f>июл.25!K81+H81-G81</f>
        <v>-124.61</v>
      </c>
    </row>
    <row r="82" spans="1:11">
      <c r="A82" s="11"/>
      <c r="B82" s="77">
        <v>76</v>
      </c>
      <c r="C82" s="46"/>
      <c r="D82" s="46"/>
      <c r="E82" s="46">
        <f t="shared" si="3"/>
        <v>0</v>
      </c>
      <c r="F82" s="90">
        <v>5.13</v>
      </c>
      <c r="G82" s="46">
        <f t="shared" si="2"/>
        <v>0</v>
      </c>
      <c r="H82" s="9"/>
      <c r="I82" s="46"/>
      <c r="J82" s="45"/>
      <c r="K82" s="46">
        <f>июл.25!K82+H82-G82</f>
        <v>-11116.72</v>
      </c>
    </row>
    <row r="83" spans="1:11">
      <c r="A83" s="11"/>
      <c r="B83" s="77">
        <v>77</v>
      </c>
      <c r="C83" s="46"/>
      <c r="D83" s="46"/>
      <c r="E83" s="46">
        <f t="shared" si="3"/>
        <v>0</v>
      </c>
      <c r="F83" s="90">
        <v>5.13</v>
      </c>
      <c r="G83" s="46">
        <f t="shared" si="2"/>
        <v>0</v>
      </c>
      <c r="H83" s="9"/>
      <c r="I83" s="46"/>
      <c r="J83" s="45"/>
      <c r="K83" s="46">
        <f>июл.25!K83+H83-G83</f>
        <v>-2114.96</v>
      </c>
    </row>
    <row r="84" spans="1:11">
      <c r="A84" s="11"/>
      <c r="B84" s="77">
        <v>78</v>
      </c>
      <c r="C84" s="46"/>
      <c r="D84" s="46"/>
      <c r="E84" s="46">
        <f t="shared" si="3"/>
        <v>0</v>
      </c>
      <c r="F84" s="109">
        <v>7.33</v>
      </c>
      <c r="G84" s="46">
        <f t="shared" si="2"/>
        <v>0</v>
      </c>
      <c r="H84" s="9"/>
      <c r="I84" s="46"/>
      <c r="J84" s="45"/>
      <c r="K84" s="46">
        <f>июл.25!K84+H84-G84</f>
        <v>0</v>
      </c>
    </row>
    <row r="85" spans="1:11">
      <c r="A85" s="11"/>
      <c r="B85" s="77">
        <v>79</v>
      </c>
      <c r="C85" s="46"/>
      <c r="D85" s="46"/>
      <c r="E85" s="46">
        <f t="shared" si="3"/>
        <v>0</v>
      </c>
      <c r="F85" s="90">
        <v>0</v>
      </c>
      <c r="G85" s="46">
        <f t="shared" si="2"/>
        <v>0</v>
      </c>
      <c r="H85" s="9"/>
      <c r="I85" s="46"/>
      <c r="J85" s="45"/>
      <c r="K85" s="46">
        <f>июл.25!K85+H85-G85</f>
        <v>0</v>
      </c>
    </row>
    <row r="86" spans="1:11">
      <c r="A86" s="99"/>
      <c r="B86" s="77">
        <v>80</v>
      </c>
      <c r="C86" s="46"/>
      <c r="D86" s="46"/>
      <c r="E86" s="46">
        <f t="shared" si="3"/>
        <v>0</v>
      </c>
      <c r="F86" s="109">
        <v>7.33</v>
      </c>
      <c r="G86" s="46">
        <f t="shared" si="2"/>
        <v>0</v>
      </c>
      <c r="H86" s="9"/>
      <c r="I86" s="46"/>
      <c r="J86" s="45"/>
      <c r="K86" s="46">
        <f>июл.25!K86+H86-G86</f>
        <v>0</v>
      </c>
    </row>
    <row r="87" spans="1:11">
      <c r="A87" s="99"/>
      <c r="B87" s="77">
        <v>81</v>
      </c>
      <c r="C87" s="46"/>
      <c r="D87" s="46"/>
      <c r="E87" s="46">
        <f t="shared" si="3"/>
        <v>0</v>
      </c>
      <c r="F87" s="109">
        <v>7.33</v>
      </c>
      <c r="G87" s="46">
        <f t="shared" si="2"/>
        <v>0</v>
      </c>
      <c r="H87" s="9"/>
      <c r="I87" s="46"/>
      <c r="J87" s="45"/>
      <c r="K87" s="46">
        <f>июл.25!K87+H87-G87</f>
        <v>-7618.35</v>
      </c>
    </row>
    <row r="88" spans="1:11">
      <c r="A88" s="11"/>
      <c r="B88" s="77">
        <v>82</v>
      </c>
      <c r="C88" s="46"/>
      <c r="D88" s="46"/>
      <c r="E88" s="46">
        <f t="shared" si="3"/>
        <v>0</v>
      </c>
      <c r="F88" s="109">
        <v>7.33</v>
      </c>
      <c r="G88" s="46">
        <f t="shared" si="2"/>
        <v>0</v>
      </c>
      <c r="H88" s="9"/>
      <c r="I88" s="46"/>
      <c r="J88" s="45"/>
      <c r="K88" s="46">
        <f>июл.25!K88+H88-G88</f>
        <v>123.51999999999998</v>
      </c>
    </row>
    <row r="89" spans="1:11">
      <c r="A89" s="11"/>
      <c r="B89" s="77">
        <v>83</v>
      </c>
      <c r="C89" s="46"/>
      <c r="D89" s="46"/>
      <c r="E89" s="46">
        <f t="shared" si="3"/>
        <v>0</v>
      </c>
      <c r="F89" s="109">
        <v>7.33</v>
      </c>
      <c r="G89" s="46">
        <f t="shared" si="2"/>
        <v>0</v>
      </c>
      <c r="H89" s="9"/>
      <c r="I89" s="46"/>
      <c r="J89" s="45"/>
      <c r="K89" s="46">
        <f>июл.25!K89+H89-G89</f>
        <v>0</v>
      </c>
    </row>
    <row r="90" spans="1:11">
      <c r="A90" s="11"/>
      <c r="B90" s="77">
        <v>84</v>
      </c>
      <c r="C90" s="46"/>
      <c r="D90" s="46"/>
      <c r="E90" s="46">
        <f t="shared" si="3"/>
        <v>0</v>
      </c>
      <c r="F90" s="109">
        <v>7.33</v>
      </c>
      <c r="G90" s="46">
        <f t="shared" si="2"/>
        <v>0</v>
      </c>
      <c r="H90" s="9"/>
      <c r="I90" s="46"/>
      <c r="J90" s="45"/>
      <c r="K90" s="46">
        <f>июл.25!K90+H90-G90</f>
        <v>0</v>
      </c>
    </row>
    <row r="91" spans="1:11">
      <c r="A91" s="11"/>
      <c r="B91" s="77">
        <v>85</v>
      </c>
      <c r="C91" s="46"/>
      <c r="D91" s="46"/>
      <c r="E91" s="46">
        <f t="shared" si="3"/>
        <v>0</v>
      </c>
      <c r="F91" s="109">
        <v>7.33</v>
      </c>
      <c r="G91" s="46">
        <f t="shared" si="2"/>
        <v>0</v>
      </c>
      <c r="H91" s="9"/>
      <c r="I91" s="46"/>
      <c r="J91" s="45"/>
      <c r="K91" s="46">
        <f>июл.25!K91+H91-G91</f>
        <v>0</v>
      </c>
    </row>
    <row r="92" spans="1:11">
      <c r="A92" s="11"/>
      <c r="B92" s="77">
        <v>86</v>
      </c>
      <c r="C92" s="46"/>
      <c r="D92" s="46"/>
      <c r="E92" s="46">
        <f t="shared" si="3"/>
        <v>0</v>
      </c>
      <c r="F92" s="102">
        <v>0</v>
      </c>
      <c r="G92" s="46">
        <f t="shared" si="2"/>
        <v>0</v>
      </c>
      <c r="H92" s="9"/>
      <c r="I92" s="46"/>
      <c r="J92" s="45"/>
      <c r="K92" s="46">
        <f>июл.25!K92+H92-G92</f>
        <v>0</v>
      </c>
    </row>
    <row r="93" spans="1:11">
      <c r="A93" s="11"/>
      <c r="B93" s="77">
        <v>87</v>
      </c>
      <c r="C93" s="46"/>
      <c r="D93" s="46"/>
      <c r="E93" s="46">
        <f t="shared" si="3"/>
        <v>0</v>
      </c>
      <c r="F93" s="109">
        <v>7.33</v>
      </c>
      <c r="G93" s="46">
        <f t="shared" si="2"/>
        <v>0</v>
      </c>
      <c r="H93" s="9"/>
      <c r="I93" s="46"/>
      <c r="J93" s="45"/>
      <c r="K93" s="46">
        <f>июл.25!K93+H93-G93</f>
        <v>-6054.58</v>
      </c>
    </row>
    <row r="94" spans="1:11">
      <c r="A94" s="11"/>
      <c r="B94" s="77">
        <v>88</v>
      </c>
      <c r="C94" s="46"/>
      <c r="D94" s="46"/>
      <c r="E94" s="46">
        <f t="shared" si="3"/>
        <v>0</v>
      </c>
      <c r="F94" s="109">
        <v>7.33</v>
      </c>
      <c r="G94" s="46">
        <f t="shared" si="2"/>
        <v>0</v>
      </c>
      <c r="H94" s="9"/>
      <c r="I94" s="46"/>
      <c r="J94" s="45"/>
      <c r="K94" s="46">
        <f>июл.25!K94+H94-G94</f>
        <v>435.70000000000073</v>
      </c>
    </row>
    <row r="95" spans="1:11">
      <c r="A95" s="11"/>
      <c r="B95" s="77">
        <v>89</v>
      </c>
      <c r="C95" s="46"/>
      <c r="D95" s="46"/>
      <c r="E95" s="46">
        <f t="shared" si="3"/>
        <v>0</v>
      </c>
      <c r="F95" s="109">
        <v>7.33</v>
      </c>
      <c r="G95" s="46">
        <f t="shared" si="2"/>
        <v>0</v>
      </c>
      <c r="H95" s="9"/>
      <c r="I95" s="46"/>
      <c r="J95" s="45"/>
      <c r="K95" s="46">
        <f>июл.25!K95+H95-G95</f>
        <v>-16705.07</v>
      </c>
    </row>
    <row r="96" spans="1:11">
      <c r="A96" s="11"/>
      <c r="B96" s="77">
        <v>90</v>
      </c>
      <c r="C96" s="46"/>
      <c r="D96" s="46"/>
      <c r="E96" s="46">
        <f t="shared" si="3"/>
        <v>0</v>
      </c>
      <c r="F96" s="109">
        <v>7.33</v>
      </c>
      <c r="G96" s="46">
        <f t="shared" si="2"/>
        <v>0</v>
      </c>
      <c r="H96" s="9"/>
      <c r="I96" s="46"/>
      <c r="J96" s="45"/>
      <c r="K96" s="46">
        <f>июл.25!K96+H96-G96</f>
        <v>0</v>
      </c>
    </row>
    <row r="97" spans="1:11">
      <c r="A97" s="11"/>
      <c r="B97" s="77">
        <v>91</v>
      </c>
      <c r="C97" s="46"/>
      <c r="D97" s="46"/>
      <c r="E97" s="46">
        <f t="shared" si="3"/>
        <v>0</v>
      </c>
      <c r="F97" s="109">
        <v>7.33</v>
      </c>
      <c r="G97" s="46">
        <f t="shared" si="2"/>
        <v>0</v>
      </c>
      <c r="H97" s="9"/>
      <c r="I97" s="46"/>
      <c r="J97" s="45"/>
      <c r="K97" s="46">
        <f>июл.25!K97+H97-G97</f>
        <v>-65.97</v>
      </c>
    </row>
    <row r="98" spans="1:11">
      <c r="A98" s="11"/>
      <c r="B98" s="77">
        <v>92</v>
      </c>
      <c r="C98" s="46"/>
      <c r="D98" s="46"/>
      <c r="E98" s="46">
        <f t="shared" si="3"/>
        <v>0</v>
      </c>
      <c r="F98" s="109">
        <v>7.33</v>
      </c>
      <c r="G98" s="46">
        <f t="shared" si="2"/>
        <v>0</v>
      </c>
      <c r="H98" s="9"/>
      <c r="I98" s="46"/>
      <c r="J98" s="45"/>
      <c r="K98" s="46">
        <f>июл.25!K98+H98-G98</f>
        <v>0</v>
      </c>
    </row>
    <row r="99" spans="1:11">
      <c r="A99" s="11"/>
      <c r="B99" s="77">
        <v>93</v>
      </c>
      <c r="C99" s="46"/>
      <c r="D99" s="46"/>
      <c r="E99" s="46">
        <f t="shared" si="3"/>
        <v>0</v>
      </c>
      <c r="F99" s="109">
        <v>7.33</v>
      </c>
      <c r="G99" s="46">
        <f t="shared" si="2"/>
        <v>0</v>
      </c>
      <c r="H99" s="9"/>
      <c r="I99" s="46"/>
      <c r="J99" s="45"/>
      <c r="K99" s="46">
        <f>июл.25!K99+H99-G99</f>
        <v>0</v>
      </c>
    </row>
    <row r="100" spans="1:11">
      <c r="A100" s="99"/>
      <c r="B100" s="77">
        <v>94</v>
      </c>
      <c r="C100" s="46"/>
      <c r="D100" s="46"/>
      <c r="E100" s="46">
        <f t="shared" si="3"/>
        <v>0</v>
      </c>
      <c r="F100" s="109">
        <v>7.33</v>
      </c>
      <c r="G100" s="46">
        <f t="shared" si="2"/>
        <v>0</v>
      </c>
      <c r="H100" s="9"/>
      <c r="I100" s="46"/>
      <c r="J100" s="45"/>
      <c r="K100" s="46">
        <f>июл.25!K100+H100-G100</f>
        <v>0</v>
      </c>
    </row>
    <row r="101" spans="1:11">
      <c r="A101" s="11"/>
      <c r="B101" s="77">
        <v>95</v>
      </c>
      <c r="C101" s="46"/>
      <c r="D101" s="46"/>
      <c r="E101" s="46">
        <f t="shared" si="3"/>
        <v>0</v>
      </c>
      <c r="F101" s="109">
        <v>7.33</v>
      </c>
      <c r="G101" s="46">
        <f t="shared" si="2"/>
        <v>0</v>
      </c>
      <c r="H101" s="9"/>
      <c r="I101" s="46"/>
      <c r="J101" s="45"/>
      <c r="K101" s="46">
        <f>июл.25!K101+H101-G101</f>
        <v>0</v>
      </c>
    </row>
    <row r="102" spans="1:11">
      <c r="A102" s="11"/>
      <c r="B102" s="77">
        <v>96</v>
      </c>
      <c r="C102" s="46"/>
      <c r="D102" s="46"/>
      <c r="E102" s="46">
        <f t="shared" si="3"/>
        <v>0</v>
      </c>
      <c r="F102" s="90">
        <v>0</v>
      </c>
      <c r="G102" s="46">
        <f t="shared" si="2"/>
        <v>0</v>
      </c>
      <c r="H102" s="9"/>
      <c r="I102" s="46"/>
      <c r="J102" s="45"/>
      <c r="K102" s="46">
        <f>июл.25!K102+H102-G102</f>
        <v>0</v>
      </c>
    </row>
    <row r="103" spans="1:11">
      <c r="A103" s="11"/>
      <c r="B103" s="77">
        <v>97</v>
      </c>
      <c r="C103" s="46"/>
      <c r="D103" s="46"/>
      <c r="E103" s="46">
        <f t="shared" si="3"/>
        <v>0</v>
      </c>
      <c r="F103" s="109">
        <v>7.33</v>
      </c>
      <c r="G103" s="46">
        <f t="shared" si="2"/>
        <v>0</v>
      </c>
      <c r="H103" s="9"/>
      <c r="I103" s="46"/>
      <c r="J103" s="45"/>
      <c r="K103" s="46">
        <f>июл.25!K103+H103-G103</f>
        <v>-7491.26</v>
      </c>
    </row>
    <row r="104" spans="1:11">
      <c r="A104" s="11"/>
      <c r="B104" s="77">
        <v>98</v>
      </c>
      <c r="C104" s="46"/>
      <c r="D104" s="46"/>
      <c r="E104" s="46">
        <f t="shared" si="3"/>
        <v>0</v>
      </c>
      <c r="F104" s="102">
        <v>5.13</v>
      </c>
      <c r="G104" s="46">
        <f t="shared" si="2"/>
        <v>0</v>
      </c>
      <c r="H104" s="9"/>
      <c r="I104" s="46"/>
      <c r="J104" s="45"/>
      <c r="K104" s="46">
        <f>июл.25!K104+H104-G104</f>
        <v>-3102.0699999999997</v>
      </c>
    </row>
    <row r="105" spans="1:11">
      <c r="A105" s="11"/>
      <c r="B105" s="77">
        <v>99</v>
      </c>
      <c r="C105" s="46"/>
      <c r="D105" s="46"/>
      <c r="E105" s="46">
        <f t="shared" si="3"/>
        <v>0</v>
      </c>
      <c r="F105" s="102">
        <v>5.13</v>
      </c>
      <c r="G105" s="46">
        <f t="shared" si="2"/>
        <v>0</v>
      </c>
      <c r="H105" s="9"/>
      <c r="I105" s="46"/>
      <c r="J105" s="45"/>
      <c r="K105" s="46">
        <f>июл.25!K105+H105-G105</f>
        <v>-4540.3</v>
      </c>
    </row>
    <row r="106" spans="1:11">
      <c r="A106" s="11"/>
      <c r="B106" s="77">
        <v>100</v>
      </c>
      <c r="C106" s="46"/>
      <c r="D106" s="46"/>
      <c r="E106" s="46">
        <f t="shared" si="3"/>
        <v>0</v>
      </c>
      <c r="F106" s="109">
        <v>7.33</v>
      </c>
      <c r="G106" s="46">
        <f t="shared" si="2"/>
        <v>0</v>
      </c>
      <c r="H106" s="9"/>
      <c r="I106" s="46"/>
      <c r="J106" s="45"/>
      <c r="K106" s="46">
        <f>июл.25!K106+H106-G106</f>
        <v>-14696.65</v>
      </c>
    </row>
    <row r="107" spans="1:11">
      <c r="A107" s="11"/>
      <c r="B107" s="77">
        <v>101</v>
      </c>
      <c r="C107" s="46"/>
      <c r="D107" s="46"/>
      <c r="E107" s="46">
        <f t="shared" si="3"/>
        <v>0</v>
      </c>
      <c r="F107" s="109">
        <v>7.33</v>
      </c>
      <c r="G107" s="46">
        <f t="shared" si="2"/>
        <v>0</v>
      </c>
      <c r="H107" s="9"/>
      <c r="I107" s="46"/>
      <c r="J107" s="45"/>
      <c r="K107" s="46">
        <f>июл.25!K107+H107-G107</f>
        <v>0</v>
      </c>
    </row>
    <row r="108" spans="1:11">
      <c r="A108" s="11"/>
      <c r="B108" s="77">
        <v>102</v>
      </c>
      <c r="C108" s="46"/>
      <c r="D108" s="46"/>
      <c r="E108" s="46">
        <f t="shared" si="3"/>
        <v>0</v>
      </c>
      <c r="F108" s="109">
        <v>7.33</v>
      </c>
      <c r="G108" s="46">
        <f t="shared" si="2"/>
        <v>0</v>
      </c>
      <c r="H108" s="9"/>
      <c r="I108" s="46"/>
      <c r="J108" s="45"/>
      <c r="K108" s="46">
        <f>июл.25!K108+H108-G108</f>
        <v>0</v>
      </c>
    </row>
    <row r="109" spans="1:11">
      <c r="A109" s="11"/>
      <c r="B109" s="77">
        <v>103</v>
      </c>
      <c r="C109" s="46"/>
      <c r="D109" s="46"/>
      <c r="E109" s="46">
        <f t="shared" si="3"/>
        <v>0</v>
      </c>
      <c r="F109" s="90">
        <v>5.13</v>
      </c>
      <c r="G109" s="46">
        <f t="shared" si="2"/>
        <v>0</v>
      </c>
      <c r="H109" s="9"/>
      <c r="I109" s="46"/>
      <c r="J109" s="45"/>
      <c r="K109" s="46">
        <f>июл.25!K109+H109-G109</f>
        <v>-3801.33</v>
      </c>
    </row>
    <row r="110" spans="1:11">
      <c r="A110" s="11"/>
      <c r="B110" s="77">
        <v>104</v>
      </c>
      <c r="C110" s="46"/>
      <c r="D110" s="46"/>
      <c r="E110" s="46">
        <f t="shared" si="3"/>
        <v>0</v>
      </c>
      <c r="F110" s="109">
        <v>7.33</v>
      </c>
      <c r="G110" s="46">
        <f t="shared" si="2"/>
        <v>0</v>
      </c>
      <c r="H110" s="9"/>
      <c r="I110" s="46"/>
      <c r="J110" s="45"/>
      <c r="K110" s="46">
        <f>июл.25!K110+H110-G110</f>
        <v>-882.75</v>
      </c>
    </row>
    <row r="111" spans="1:11">
      <c r="A111" s="11"/>
      <c r="B111" s="77">
        <v>105</v>
      </c>
      <c r="C111" s="46"/>
      <c r="D111" s="46"/>
      <c r="E111" s="46">
        <f t="shared" si="3"/>
        <v>0</v>
      </c>
      <c r="F111" s="109">
        <v>7.33</v>
      </c>
      <c r="G111" s="46">
        <f t="shared" si="2"/>
        <v>0</v>
      </c>
      <c r="H111" s="9"/>
      <c r="I111" s="46"/>
      <c r="J111" s="45"/>
      <c r="K111" s="46">
        <f>июл.25!K111+H111-G111</f>
        <v>4973.41</v>
      </c>
    </row>
    <row r="112" spans="1:11">
      <c r="A112" s="11"/>
      <c r="B112" s="77">
        <v>106</v>
      </c>
      <c r="C112" s="46"/>
      <c r="D112" s="46"/>
      <c r="E112" s="46">
        <f t="shared" si="3"/>
        <v>0</v>
      </c>
      <c r="F112" s="109">
        <v>7.33</v>
      </c>
      <c r="G112" s="46">
        <f t="shared" si="2"/>
        <v>0</v>
      </c>
      <c r="H112" s="9"/>
      <c r="I112" s="46"/>
      <c r="J112" s="45"/>
      <c r="K112" s="46">
        <f>июл.25!K112+H112-G112</f>
        <v>0</v>
      </c>
    </row>
    <row r="113" spans="1:11">
      <c r="A113" s="11"/>
      <c r="B113" s="77">
        <v>107</v>
      </c>
      <c r="C113" s="46"/>
      <c r="D113" s="46"/>
      <c r="E113" s="46">
        <f t="shared" si="3"/>
        <v>0</v>
      </c>
      <c r="F113" s="109">
        <v>7.33</v>
      </c>
      <c r="G113" s="46">
        <f t="shared" si="2"/>
        <v>0</v>
      </c>
      <c r="H113" s="9"/>
      <c r="I113" s="46"/>
      <c r="J113" s="45"/>
      <c r="K113" s="46">
        <f>июл.25!K113+H113-G113</f>
        <v>-131.94</v>
      </c>
    </row>
    <row r="114" spans="1:11">
      <c r="A114" s="11"/>
      <c r="B114" s="77">
        <v>108</v>
      </c>
      <c r="C114" s="46"/>
      <c r="D114" s="46"/>
      <c r="E114" s="46">
        <f t="shared" si="3"/>
        <v>0</v>
      </c>
      <c r="F114" s="109">
        <v>7.33</v>
      </c>
      <c r="G114" s="46">
        <f t="shared" si="2"/>
        <v>0</v>
      </c>
      <c r="H114" s="9"/>
      <c r="I114" s="46"/>
      <c r="J114" s="45"/>
      <c r="K114" s="46">
        <f>июл.25!K114+H114-G114</f>
        <v>0</v>
      </c>
    </row>
    <row r="115" spans="1:11">
      <c r="A115" s="11"/>
      <c r="B115" s="77">
        <v>109</v>
      </c>
      <c r="C115" s="46"/>
      <c r="D115" s="46"/>
      <c r="E115" s="46">
        <f t="shared" si="3"/>
        <v>0</v>
      </c>
      <c r="F115" s="109">
        <v>7.33</v>
      </c>
      <c r="G115" s="46">
        <f t="shared" si="2"/>
        <v>0</v>
      </c>
      <c r="H115" s="9"/>
      <c r="I115" s="46"/>
      <c r="J115" s="45"/>
      <c r="K115" s="46">
        <f>июл.25!K115+H115-G115</f>
        <v>0</v>
      </c>
    </row>
    <row r="116" spans="1:11">
      <c r="A116" s="11"/>
      <c r="B116" s="77">
        <v>110</v>
      </c>
      <c r="C116" s="46"/>
      <c r="D116" s="46"/>
      <c r="E116" s="46">
        <f t="shared" si="3"/>
        <v>0</v>
      </c>
      <c r="F116" s="109">
        <v>7.33</v>
      </c>
      <c r="G116" s="46">
        <f t="shared" si="2"/>
        <v>0</v>
      </c>
      <c r="H116" s="9"/>
      <c r="I116" s="46"/>
      <c r="J116" s="45"/>
      <c r="K116" s="46">
        <f>июл.25!K116+H116-G116</f>
        <v>0</v>
      </c>
    </row>
    <row r="117" spans="1:11">
      <c r="A117" s="11"/>
      <c r="B117" s="77">
        <v>111</v>
      </c>
      <c r="C117" s="46"/>
      <c r="D117" s="46"/>
      <c r="E117" s="46">
        <f t="shared" si="3"/>
        <v>0</v>
      </c>
      <c r="F117" s="109">
        <v>7.33</v>
      </c>
      <c r="G117" s="46">
        <f t="shared" si="2"/>
        <v>0</v>
      </c>
      <c r="H117" s="9"/>
      <c r="I117" s="46"/>
      <c r="J117" s="45"/>
      <c r="K117" s="46">
        <f>июл.25!K117+H117-G117</f>
        <v>-1677.63</v>
      </c>
    </row>
    <row r="118" spans="1:11">
      <c r="A118" s="11"/>
      <c r="B118" s="77">
        <v>112</v>
      </c>
      <c r="C118" s="46"/>
      <c r="D118" s="46"/>
      <c r="E118" s="46">
        <f t="shared" si="3"/>
        <v>0</v>
      </c>
      <c r="F118" s="90">
        <v>0</v>
      </c>
      <c r="G118" s="46">
        <f t="shared" si="2"/>
        <v>0</v>
      </c>
      <c r="H118" s="9"/>
      <c r="I118" s="46"/>
      <c r="J118" s="45"/>
      <c r="K118" s="46">
        <f>июл.25!K118+H118-G118</f>
        <v>0</v>
      </c>
    </row>
    <row r="119" spans="1:11">
      <c r="A119" s="11"/>
      <c r="B119" s="77">
        <v>113</v>
      </c>
      <c r="C119" s="46"/>
      <c r="D119" s="46"/>
      <c r="E119" s="46">
        <f t="shared" si="3"/>
        <v>0</v>
      </c>
      <c r="F119" s="109">
        <v>7.33</v>
      </c>
      <c r="G119" s="46">
        <f t="shared" si="2"/>
        <v>0</v>
      </c>
      <c r="H119" s="9"/>
      <c r="I119" s="46"/>
      <c r="J119" s="45"/>
      <c r="K119" s="46">
        <f>июл.25!K119+H119-G119</f>
        <v>0</v>
      </c>
    </row>
    <row r="120" spans="1:11">
      <c r="A120" s="99"/>
      <c r="B120" s="77">
        <v>114</v>
      </c>
      <c r="C120" s="46"/>
      <c r="D120" s="46"/>
      <c r="E120" s="46">
        <f t="shared" si="3"/>
        <v>0</v>
      </c>
      <c r="F120" s="109">
        <v>7.33</v>
      </c>
      <c r="G120" s="46">
        <f t="shared" si="2"/>
        <v>0</v>
      </c>
      <c r="H120" s="9"/>
      <c r="I120" s="46"/>
      <c r="J120" s="45"/>
      <c r="K120" s="46">
        <f>июл.25!K120+H120-G120</f>
        <v>0</v>
      </c>
    </row>
    <row r="121" spans="1:11">
      <c r="A121" s="11"/>
      <c r="B121" s="77">
        <v>115</v>
      </c>
      <c r="C121" s="46"/>
      <c r="D121" s="46"/>
      <c r="E121" s="46">
        <f t="shared" si="3"/>
        <v>0</v>
      </c>
      <c r="F121" s="90">
        <v>0</v>
      </c>
      <c r="G121" s="46">
        <f t="shared" si="2"/>
        <v>0</v>
      </c>
      <c r="H121" s="9"/>
      <c r="I121" s="46"/>
      <c r="J121" s="45"/>
      <c r="K121" s="46">
        <f>июл.25!K121+H121-G121</f>
        <v>0</v>
      </c>
    </row>
    <row r="122" spans="1:11">
      <c r="A122" s="11"/>
      <c r="B122" s="77">
        <v>116</v>
      </c>
      <c r="C122" s="46"/>
      <c r="D122" s="46"/>
      <c r="E122" s="46">
        <f t="shared" si="3"/>
        <v>0</v>
      </c>
      <c r="F122" s="90">
        <v>0</v>
      </c>
      <c r="G122" s="46">
        <f t="shared" si="2"/>
        <v>0</v>
      </c>
      <c r="H122" s="9"/>
      <c r="I122" s="46"/>
      <c r="J122" s="45"/>
      <c r="K122" s="46">
        <f>июл.25!K122+H122-G122</f>
        <v>0</v>
      </c>
    </row>
    <row r="123" spans="1:11">
      <c r="A123" s="11"/>
      <c r="B123" s="77">
        <v>117</v>
      </c>
      <c r="C123" s="46"/>
      <c r="D123" s="46"/>
      <c r="E123" s="46">
        <f t="shared" si="3"/>
        <v>0</v>
      </c>
      <c r="F123" s="90">
        <v>0</v>
      </c>
      <c r="G123" s="46">
        <f t="shared" si="2"/>
        <v>0</v>
      </c>
      <c r="H123" s="9"/>
      <c r="I123" s="46"/>
      <c r="J123" s="45"/>
      <c r="K123" s="46">
        <f>июл.25!K123+H123-G123</f>
        <v>0</v>
      </c>
    </row>
    <row r="124" spans="1:11">
      <c r="A124" s="11"/>
      <c r="B124" s="77">
        <v>118</v>
      </c>
      <c r="C124" s="46"/>
      <c r="D124" s="46"/>
      <c r="E124" s="46">
        <f t="shared" si="3"/>
        <v>0</v>
      </c>
      <c r="F124" s="109">
        <v>7.33</v>
      </c>
      <c r="G124" s="46">
        <f t="shared" si="2"/>
        <v>0</v>
      </c>
      <c r="H124" s="9"/>
      <c r="I124" s="46"/>
      <c r="J124" s="45"/>
      <c r="K124" s="46">
        <f>июл.25!K124+H124-G124</f>
        <v>-1041.92</v>
      </c>
    </row>
    <row r="125" spans="1:11">
      <c r="A125" s="11"/>
      <c r="B125" s="77">
        <v>119</v>
      </c>
      <c r="C125" s="46"/>
      <c r="D125" s="46"/>
      <c r="E125" s="46">
        <f t="shared" si="3"/>
        <v>0</v>
      </c>
      <c r="F125" s="109">
        <v>7.33</v>
      </c>
      <c r="G125" s="46">
        <f t="shared" si="2"/>
        <v>0</v>
      </c>
      <c r="H125" s="9"/>
      <c r="I125" s="46"/>
      <c r="J125" s="45"/>
      <c r="K125" s="46">
        <f>июл.25!K125+H125-G125</f>
        <v>22112.920000000002</v>
      </c>
    </row>
    <row r="126" spans="1:11">
      <c r="A126" s="11"/>
      <c r="B126" s="77">
        <v>120</v>
      </c>
      <c r="C126" s="46"/>
      <c r="D126" s="46"/>
      <c r="E126" s="46">
        <f t="shared" si="3"/>
        <v>0</v>
      </c>
      <c r="F126" s="109">
        <v>7.33</v>
      </c>
      <c r="G126" s="46">
        <f t="shared" si="2"/>
        <v>0</v>
      </c>
      <c r="H126" s="9"/>
      <c r="I126" s="46"/>
      <c r="J126" s="45"/>
      <c r="K126" s="46">
        <f>июл.25!K126+H126-G126</f>
        <v>0</v>
      </c>
    </row>
    <row r="127" spans="1:11">
      <c r="A127" s="11"/>
      <c r="B127" s="77">
        <v>121</v>
      </c>
      <c r="C127" s="46"/>
      <c r="D127" s="46"/>
      <c r="E127" s="46">
        <f t="shared" si="3"/>
        <v>0</v>
      </c>
      <c r="F127" s="109">
        <v>7.33</v>
      </c>
      <c r="G127" s="46">
        <f t="shared" si="2"/>
        <v>0</v>
      </c>
      <c r="H127" s="9"/>
      <c r="I127" s="46"/>
      <c r="J127" s="45"/>
      <c r="K127" s="46">
        <f>июл.25!K127+H127-G127</f>
        <v>0</v>
      </c>
    </row>
    <row r="128" spans="1:11">
      <c r="A128" s="11"/>
      <c r="B128" s="77">
        <v>122</v>
      </c>
      <c r="C128" s="46"/>
      <c r="D128" s="46"/>
      <c r="E128" s="46">
        <f t="shared" si="3"/>
        <v>0</v>
      </c>
      <c r="F128" s="109">
        <v>7.33</v>
      </c>
      <c r="G128" s="46">
        <f t="shared" si="2"/>
        <v>0</v>
      </c>
      <c r="H128" s="9"/>
      <c r="I128" s="46"/>
      <c r="J128" s="45"/>
      <c r="K128" s="46">
        <f>июл.25!K128+H128-G128</f>
        <v>0</v>
      </c>
    </row>
    <row r="129" spans="1:11">
      <c r="A129" s="11"/>
      <c r="B129" s="77">
        <v>123</v>
      </c>
      <c r="C129" s="46"/>
      <c r="D129" s="46"/>
      <c r="E129" s="46">
        <f t="shared" si="3"/>
        <v>0</v>
      </c>
      <c r="F129" s="109">
        <v>7.33</v>
      </c>
      <c r="G129" s="46">
        <f t="shared" si="2"/>
        <v>0</v>
      </c>
      <c r="H129" s="9"/>
      <c r="I129" s="46"/>
      <c r="J129" s="45"/>
      <c r="K129" s="46">
        <f>июл.25!K129+H129-G129</f>
        <v>0</v>
      </c>
    </row>
    <row r="130" spans="1:11">
      <c r="A130" s="11"/>
      <c r="B130" s="77">
        <v>124</v>
      </c>
      <c r="C130" s="46"/>
      <c r="D130" s="46"/>
      <c r="E130" s="46">
        <f t="shared" si="3"/>
        <v>0</v>
      </c>
      <c r="F130" s="109">
        <v>7.33</v>
      </c>
      <c r="G130" s="46">
        <f t="shared" si="2"/>
        <v>0</v>
      </c>
      <c r="H130" s="9"/>
      <c r="I130" s="46"/>
      <c r="J130" s="45"/>
      <c r="K130" s="46">
        <f>июл.25!K130+H130-G130</f>
        <v>0</v>
      </c>
    </row>
    <row r="131" spans="1:11">
      <c r="A131" s="11"/>
      <c r="B131" s="77">
        <v>125</v>
      </c>
      <c r="C131" s="46"/>
      <c r="D131" s="46"/>
      <c r="E131" s="46">
        <f t="shared" si="3"/>
        <v>0</v>
      </c>
      <c r="F131" s="109">
        <v>7.33</v>
      </c>
      <c r="G131" s="46">
        <f t="shared" si="2"/>
        <v>0</v>
      </c>
      <c r="H131" s="9"/>
      <c r="I131" s="46"/>
      <c r="J131" s="45"/>
      <c r="K131" s="46">
        <f>июл.25!K131+H131-G131</f>
        <v>0</v>
      </c>
    </row>
    <row r="132" spans="1:11">
      <c r="A132" s="11"/>
      <c r="B132" s="77">
        <v>126</v>
      </c>
      <c r="C132" s="46"/>
      <c r="D132" s="46"/>
      <c r="E132" s="46">
        <f t="shared" si="3"/>
        <v>0</v>
      </c>
      <c r="F132" s="109">
        <v>7.33</v>
      </c>
      <c r="G132" s="46">
        <f t="shared" si="2"/>
        <v>0</v>
      </c>
      <c r="H132" s="9"/>
      <c r="I132" s="46"/>
      <c r="J132" s="45"/>
      <c r="K132" s="46">
        <f>июл.25!K132+H132-G132</f>
        <v>0</v>
      </c>
    </row>
    <row r="133" spans="1:11">
      <c r="A133" s="11"/>
      <c r="B133" s="77">
        <v>127</v>
      </c>
      <c r="C133" s="46"/>
      <c r="D133" s="46"/>
      <c r="E133" s="46">
        <f t="shared" si="3"/>
        <v>0</v>
      </c>
      <c r="F133" s="109">
        <v>7.33</v>
      </c>
      <c r="G133" s="46">
        <f t="shared" si="2"/>
        <v>0</v>
      </c>
      <c r="H133" s="9"/>
      <c r="I133" s="46"/>
      <c r="J133" s="45"/>
      <c r="K133" s="46">
        <f>июл.25!K133+H133-G133</f>
        <v>0</v>
      </c>
    </row>
    <row r="134" spans="1:11">
      <c r="A134" s="11"/>
      <c r="B134" s="77">
        <v>128</v>
      </c>
      <c r="C134" s="46"/>
      <c r="D134" s="46"/>
      <c r="E134" s="46">
        <f t="shared" si="3"/>
        <v>0</v>
      </c>
      <c r="F134" s="109">
        <v>7.33</v>
      </c>
      <c r="G134" s="46">
        <f t="shared" si="2"/>
        <v>0</v>
      </c>
      <c r="H134" s="9"/>
      <c r="I134" s="46"/>
      <c r="J134" s="45"/>
      <c r="K134" s="46">
        <f>июл.25!K134+H134-G134</f>
        <v>0</v>
      </c>
    </row>
    <row r="135" spans="1:11">
      <c r="A135" s="11"/>
      <c r="B135" s="77">
        <v>129</v>
      </c>
      <c r="C135" s="46"/>
      <c r="D135" s="46"/>
      <c r="E135" s="46">
        <f t="shared" si="3"/>
        <v>0</v>
      </c>
      <c r="F135" s="109">
        <v>7.33</v>
      </c>
      <c r="G135" s="46">
        <f t="shared" si="2"/>
        <v>0</v>
      </c>
      <c r="H135" s="9"/>
      <c r="I135" s="46"/>
      <c r="J135" s="45"/>
      <c r="K135" s="46">
        <f>июл.25!K135+H135-G135</f>
        <v>0</v>
      </c>
    </row>
    <row r="136" spans="1:11">
      <c r="A136" s="11"/>
      <c r="B136" s="77">
        <v>130</v>
      </c>
      <c r="C136" s="46"/>
      <c r="D136" s="46"/>
      <c r="E136" s="46">
        <f t="shared" si="3"/>
        <v>0</v>
      </c>
      <c r="F136" s="109">
        <v>7.33</v>
      </c>
      <c r="G136" s="46">
        <f t="shared" si="2"/>
        <v>0</v>
      </c>
      <c r="H136" s="9"/>
      <c r="I136" s="46"/>
      <c r="J136" s="45"/>
      <c r="K136" s="46">
        <f>июл.25!K136+H136-G136</f>
        <v>0</v>
      </c>
    </row>
    <row r="137" spans="1:11">
      <c r="A137" s="11"/>
      <c r="B137" s="77">
        <v>131</v>
      </c>
      <c r="C137" s="46"/>
      <c r="D137" s="46"/>
      <c r="E137" s="46">
        <f t="shared" ref="E137:E163" si="4">D137-C137</f>
        <v>0</v>
      </c>
      <c r="F137" s="109">
        <v>7.33</v>
      </c>
      <c r="G137" s="46">
        <f t="shared" ref="G137:G163" si="5">F137*E137</f>
        <v>0</v>
      </c>
      <c r="H137" s="9"/>
      <c r="I137" s="46"/>
      <c r="J137" s="45"/>
      <c r="K137" s="46">
        <f>июл.25!K137+H137-G137</f>
        <v>0</v>
      </c>
    </row>
    <row r="138" spans="1:11">
      <c r="A138" s="11"/>
      <c r="B138" s="77">
        <v>132</v>
      </c>
      <c r="C138" s="46"/>
      <c r="D138" s="46"/>
      <c r="E138" s="46">
        <f t="shared" si="4"/>
        <v>0</v>
      </c>
      <c r="F138" s="109">
        <v>7.33</v>
      </c>
      <c r="G138" s="46">
        <f t="shared" si="5"/>
        <v>0</v>
      </c>
      <c r="H138" s="9"/>
      <c r="I138" s="46"/>
      <c r="J138" s="45"/>
      <c r="K138" s="46">
        <f>июл.25!K138+H138-G138</f>
        <v>0</v>
      </c>
    </row>
    <row r="139" spans="1:11">
      <c r="A139" s="11"/>
      <c r="B139" s="77">
        <v>133</v>
      </c>
      <c r="C139" s="46"/>
      <c r="D139" s="46"/>
      <c r="E139" s="46">
        <f t="shared" si="4"/>
        <v>0</v>
      </c>
      <c r="F139" s="109">
        <v>7.33</v>
      </c>
      <c r="G139" s="46">
        <f t="shared" si="5"/>
        <v>0</v>
      </c>
      <c r="H139" s="9"/>
      <c r="I139" s="46"/>
      <c r="J139" s="45"/>
      <c r="K139" s="46">
        <f>июл.25!K139+H139-G139</f>
        <v>0</v>
      </c>
    </row>
    <row r="140" spans="1:11">
      <c r="A140" s="11"/>
      <c r="B140" s="77">
        <v>134</v>
      </c>
      <c r="C140" s="46"/>
      <c r="D140" s="46"/>
      <c r="E140" s="46">
        <f t="shared" si="4"/>
        <v>0</v>
      </c>
      <c r="F140" s="109">
        <v>7.33</v>
      </c>
      <c r="G140" s="46">
        <f t="shared" si="5"/>
        <v>0</v>
      </c>
      <c r="H140" s="9"/>
      <c r="I140" s="46"/>
      <c r="J140" s="45"/>
      <c r="K140" s="46">
        <f>июл.25!K140+H140-G140</f>
        <v>0</v>
      </c>
    </row>
    <row r="141" spans="1:11">
      <c r="A141" s="11"/>
      <c r="B141" s="77">
        <v>135</v>
      </c>
      <c r="C141" s="46"/>
      <c r="D141" s="46"/>
      <c r="E141" s="46">
        <f t="shared" si="4"/>
        <v>0</v>
      </c>
      <c r="F141" s="109">
        <v>7.33</v>
      </c>
      <c r="G141" s="46">
        <f t="shared" si="5"/>
        <v>0</v>
      </c>
      <c r="H141" s="9"/>
      <c r="I141" s="46"/>
      <c r="J141" s="45"/>
      <c r="K141" s="46">
        <f>июл.25!K141+H141-G141</f>
        <v>0</v>
      </c>
    </row>
    <row r="142" spans="1:11">
      <c r="A142" s="11"/>
      <c r="B142" s="77">
        <v>136</v>
      </c>
      <c r="C142" s="46"/>
      <c r="D142" s="46"/>
      <c r="E142" s="46">
        <f t="shared" si="4"/>
        <v>0</v>
      </c>
      <c r="F142" s="109">
        <v>7.33</v>
      </c>
      <c r="G142" s="46">
        <f t="shared" si="5"/>
        <v>0</v>
      </c>
      <c r="H142" s="9"/>
      <c r="I142" s="46"/>
      <c r="J142" s="45"/>
      <c r="K142" s="46">
        <f>июл.25!K142+H142-G142</f>
        <v>0</v>
      </c>
    </row>
    <row r="143" spans="1:11">
      <c r="A143" s="11"/>
      <c r="B143" s="77">
        <v>137</v>
      </c>
      <c r="C143" s="46"/>
      <c r="D143" s="46"/>
      <c r="E143" s="46">
        <f t="shared" si="4"/>
        <v>0</v>
      </c>
      <c r="F143" s="109">
        <v>7.33</v>
      </c>
      <c r="G143" s="46">
        <f t="shared" si="5"/>
        <v>0</v>
      </c>
      <c r="H143" s="9"/>
      <c r="I143" s="46"/>
      <c r="J143" s="45"/>
      <c r="K143" s="46">
        <f>июл.25!K143+H143-G143</f>
        <v>0</v>
      </c>
    </row>
    <row r="144" spans="1:11">
      <c r="A144" s="11"/>
      <c r="B144" s="77">
        <v>138</v>
      </c>
      <c r="C144" s="46"/>
      <c r="D144" s="46"/>
      <c r="E144" s="46">
        <f t="shared" si="4"/>
        <v>0</v>
      </c>
      <c r="F144" s="109">
        <v>7.33</v>
      </c>
      <c r="G144" s="46">
        <f t="shared" si="5"/>
        <v>0</v>
      </c>
      <c r="H144" s="9"/>
      <c r="I144" s="46"/>
      <c r="J144" s="45"/>
      <c r="K144" s="46">
        <f>июл.25!K144+H144-G144</f>
        <v>0</v>
      </c>
    </row>
    <row r="145" spans="1:11">
      <c r="A145" s="99"/>
      <c r="B145" s="77">
        <v>139</v>
      </c>
      <c r="C145" s="46"/>
      <c r="D145" s="46"/>
      <c r="E145" s="46">
        <f t="shared" si="4"/>
        <v>0</v>
      </c>
      <c r="F145" s="90">
        <v>5.13</v>
      </c>
      <c r="G145" s="46">
        <f t="shared" si="5"/>
        <v>0</v>
      </c>
      <c r="H145" s="9"/>
      <c r="I145" s="46"/>
      <c r="J145" s="45"/>
      <c r="K145" s="46">
        <f>июл.25!K145+H145-G145</f>
        <v>-7948.95</v>
      </c>
    </row>
    <row r="146" spans="1:11">
      <c r="A146" s="11"/>
      <c r="B146" s="77">
        <v>140</v>
      </c>
      <c r="C146" s="46"/>
      <c r="D146" s="46"/>
      <c r="E146" s="46">
        <f t="shared" si="4"/>
        <v>0</v>
      </c>
      <c r="F146" s="109">
        <v>7.33</v>
      </c>
      <c r="G146" s="46">
        <f t="shared" si="5"/>
        <v>0</v>
      </c>
      <c r="H146" s="9"/>
      <c r="I146" s="46"/>
      <c r="J146" s="45"/>
      <c r="K146" s="46">
        <f>июл.25!K146+H146-G146</f>
        <v>-7.33</v>
      </c>
    </row>
    <row r="147" spans="1:11">
      <c r="A147" s="11"/>
      <c r="B147" s="77">
        <v>141</v>
      </c>
      <c r="C147" s="46"/>
      <c r="D147" s="46"/>
      <c r="E147" s="46">
        <f t="shared" si="4"/>
        <v>0</v>
      </c>
      <c r="F147" s="109">
        <v>7.33</v>
      </c>
      <c r="G147" s="46">
        <f t="shared" si="5"/>
        <v>0</v>
      </c>
      <c r="H147" s="9"/>
      <c r="I147" s="46"/>
      <c r="J147" s="45"/>
      <c r="K147" s="46">
        <f>июл.25!K147+H147-G147</f>
        <v>-4096.7700000000004</v>
      </c>
    </row>
    <row r="148" spans="1:11">
      <c r="A148" s="11"/>
      <c r="B148" s="77">
        <v>142.143</v>
      </c>
      <c r="C148" s="46"/>
      <c r="D148" s="46"/>
      <c r="E148" s="46">
        <f t="shared" si="4"/>
        <v>0</v>
      </c>
      <c r="F148" s="90">
        <v>0</v>
      </c>
      <c r="G148" s="46">
        <f t="shared" si="5"/>
        <v>0</v>
      </c>
      <c r="H148" s="9"/>
      <c r="I148" s="46"/>
      <c r="J148" s="45"/>
      <c r="K148" s="46">
        <f>июл.25!K148+H148-G148</f>
        <v>0</v>
      </c>
    </row>
    <row r="149" spans="1:11">
      <c r="A149" s="97"/>
      <c r="B149" s="77">
        <v>144</v>
      </c>
      <c r="C149" s="46"/>
      <c r="D149" s="46"/>
      <c r="E149" s="46">
        <f t="shared" si="4"/>
        <v>0</v>
      </c>
      <c r="F149" s="109">
        <v>7.33</v>
      </c>
      <c r="G149" s="46">
        <f t="shared" si="5"/>
        <v>0</v>
      </c>
      <c r="H149" s="9"/>
      <c r="I149" s="46"/>
      <c r="J149" s="45"/>
      <c r="K149" s="46">
        <f>июл.25!K149+H149-G149</f>
        <v>-18489.560000000001</v>
      </c>
    </row>
    <row r="150" spans="1:11">
      <c r="A150" s="11"/>
      <c r="B150" s="77">
        <v>145</v>
      </c>
      <c r="C150" s="46"/>
      <c r="D150" s="46"/>
      <c r="E150" s="46">
        <f t="shared" si="4"/>
        <v>0</v>
      </c>
      <c r="F150" s="109">
        <v>7.33</v>
      </c>
      <c r="G150" s="46">
        <f t="shared" si="5"/>
        <v>0</v>
      </c>
      <c r="H150" s="9"/>
      <c r="I150" s="46"/>
      <c r="J150" s="45"/>
      <c r="K150" s="46">
        <f>июл.25!K150+H150-G150</f>
        <v>2210.29</v>
      </c>
    </row>
    <row r="151" spans="1:11">
      <c r="A151" s="11"/>
      <c r="B151" s="77">
        <v>146</v>
      </c>
      <c r="C151" s="46"/>
      <c r="D151" s="46"/>
      <c r="E151" s="46">
        <f t="shared" si="4"/>
        <v>0</v>
      </c>
      <c r="F151" s="109">
        <v>7.33</v>
      </c>
      <c r="G151" s="46">
        <f t="shared" si="5"/>
        <v>0</v>
      </c>
      <c r="H151" s="9"/>
      <c r="I151" s="46"/>
      <c r="J151" s="45"/>
      <c r="K151" s="46">
        <f>июл.25!K151+H151-G151</f>
        <v>0</v>
      </c>
    </row>
    <row r="152" spans="1:11">
      <c r="A152" s="11"/>
      <c r="B152" s="77">
        <v>147</v>
      </c>
      <c r="C152" s="46"/>
      <c r="D152" s="46"/>
      <c r="E152" s="46">
        <f t="shared" si="4"/>
        <v>0</v>
      </c>
      <c r="F152" s="109">
        <v>7.33</v>
      </c>
      <c r="G152" s="46">
        <f t="shared" si="5"/>
        <v>0</v>
      </c>
      <c r="H152" s="9"/>
      <c r="I152" s="46"/>
      <c r="J152" s="45"/>
      <c r="K152" s="46">
        <f>июл.25!K152+H152-G152</f>
        <v>0</v>
      </c>
    </row>
    <row r="153" spans="1:11">
      <c r="A153" s="11"/>
      <c r="B153" s="77">
        <v>148</v>
      </c>
      <c r="C153" s="46"/>
      <c r="D153" s="46"/>
      <c r="E153" s="46">
        <f t="shared" si="4"/>
        <v>0</v>
      </c>
      <c r="F153" s="109">
        <v>7.33</v>
      </c>
      <c r="G153" s="46">
        <f t="shared" si="5"/>
        <v>0</v>
      </c>
      <c r="H153" s="9"/>
      <c r="I153" s="46"/>
      <c r="J153" s="45"/>
      <c r="K153" s="46">
        <f>июл.25!K153+H153-G153</f>
        <v>-21579.52</v>
      </c>
    </row>
    <row r="154" spans="1:11">
      <c r="A154" s="11"/>
      <c r="B154" s="77">
        <v>149</v>
      </c>
      <c r="C154" s="46"/>
      <c r="D154" s="46"/>
      <c r="E154" s="46">
        <f t="shared" si="4"/>
        <v>0</v>
      </c>
      <c r="F154" s="109">
        <v>7.33</v>
      </c>
      <c r="G154" s="46">
        <f t="shared" si="5"/>
        <v>0</v>
      </c>
      <c r="H154" s="9"/>
      <c r="I154" s="46"/>
      <c r="J154" s="45"/>
      <c r="K154" s="46">
        <f>июл.25!K154+H154-G154</f>
        <v>0</v>
      </c>
    </row>
    <row r="155" spans="1:11">
      <c r="A155" s="11"/>
      <c r="B155" s="77">
        <v>150</v>
      </c>
      <c r="C155" s="46"/>
      <c r="D155" s="46"/>
      <c r="E155" s="46">
        <f t="shared" si="4"/>
        <v>0</v>
      </c>
      <c r="F155" s="109">
        <v>7.33</v>
      </c>
      <c r="G155" s="46">
        <f t="shared" si="5"/>
        <v>0</v>
      </c>
      <c r="H155" s="9"/>
      <c r="I155" s="46"/>
      <c r="J155" s="45"/>
      <c r="K155" s="46">
        <f>июл.25!K155+H155-G155</f>
        <v>2044.4899999999998</v>
      </c>
    </row>
    <row r="156" spans="1:11">
      <c r="A156" s="97"/>
      <c r="B156" s="77">
        <v>151</v>
      </c>
      <c r="C156" s="46"/>
      <c r="D156" s="46"/>
      <c r="E156" s="46">
        <f t="shared" si="4"/>
        <v>0</v>
      </c>
      <c r="F156" s="109">
        <v>7.33</v>
      </c>
      <c r="G156" s="46">
        <f t="shared" si="5"/>
        <v>0</v>
      </c>
      <c r="H156" s="9"/>
      <c r="I156" s="46"/>
      <c r="J156" s="45"/>
      <c r="K156" s="46">
        <f>июл.25!K156+H156-G156</f>
        <v>0</v>
      </c>
    </row>
    <row r="157" spans="1:11">
      <c r="A157" s="11"/>
      <c r="B157" s="77">
        <v>152</v>
      </c>
      <c r="C157" s="46"/>
      <c r="D157" s="46"/>
      <c r="E157" s="46">
        <f t="shared" si="4"/>
        <v>0</v>
      </c>
      <c r="F157" s="109">
        <v>7.33</v>
      </c>
      <c r="G157" s="46">
        <f t="shared" si="5"/>
        <v>0</v>
      </c>
      <c r="H157" s="9"/>
      <c r="I157" s="46"/>
      <c r="J157" s="45"/>
      <c r="K157" s="46">
        <f>июл.25!K157+H157-G157</f>
        <v>0</v>
      </c>
    </row>
    <row r="158" spans="1:11">
      <c r="A158" s="11"/>
      <c r="B158" s="77">
        <v>153</v>
      </c>
      <c r="C158" s="46"/>
      <c r="D158" s="46"/>
      <c r="E158" s="46">
        <f t="shared" si="4"/>
        <v>0</v>
      </c>
      <c r="F158" s="109">
        <v>7.33</v>
      </c>
      <c r="G158" s="46">
        <f t="shared" si="5"/>
        <v>0</v>
      </c>
      <c r="H158" s="9"/>
      <c r="I158" s="46"/>
      <c r="J158" s="45"/>
      <c r="K158" s="46">
        <f>июл.25!K158+H158-G158</f>
        <v>-27212.38</v>
      </c>
    </row>
    <row r="159" spans="1:11">
      <c r="A159" s="11"/>
      <c r="B159" s="77">
        <v>154</v>
      </c>
      <c r="C159" s="46"/>
      <c r="D159" s="46"/>
      <c r="E159" s="46">
        <f t="shared" si="4"/>
        <v>0</v>
      </c>
      <c r="F159" s="109">
        <v>7.33</v>
      </c>
      <c r="G159" s="46">
        <f t="shared" si="5"/>
        <v>0</v>
      </c>
      <c r="H159" s="9"/>
      <c r="I159" s="46"/>
      <c r="J159" s="45"/>
      <c r="K159" s="46">
        <f>июл.25!K159+H159-G159</f>
        <v>-7775.25</v>
      </c>
    </row>
    <row r="160" spans="1:11">
      <c r="A160" s="11"/>
      <c r="B160" s="77">
        <v>155</v>
      </c>
      <c r="C160" s="46"/>
      <c r="D160" s="46"/>
      <c r="E160" s="46">
        <f t="shared" si="4"/>
        <v>0</v>
      </c>
      <c r="F160" s="109">
        <v>7.33</v>
      </c>
      <c r="G160" s="46">
        <f t="shared" si="5"/>
        <v>0</v>
      </c>
      <c r="H160" s="9"/>
      <c r="I160" s="46"/>
      <c r="J160" s="45"/>
      <c r="K160" s="46">
        <f>июл.25!K160+H160-G160</f>
        <v>-8180.28</v>
      </c>
    </row>
    <row r="161" spans="1:11">
      <c r="A161" s="11"/>
      <c r="B161" s="77">
        <v>156</v>
      </c>
      <c r="C161" s="46"/>
      <c r="D161" s="46"/>
      <c r="E161" s="46">
        <f t="shared" si="4"/>
        <v>0</v>
      </c>
      <c r="F161" s="90">
        <v>5.13</v>
      </c>
      <c r="G161" s="46">
        <f t="shared" si="5"/>
        <v>0</v>
      </c>
      <c r="H161" s="9"/>
      <c r="I161" s="46"/>
      <c r="J161" s="45"/>
      <c r="K161" s="46">
        <f>июл.25!K161+H161-G161</f>
        <v>-810.53999999999951</v>
      </c>
    </row>
    <row r="162" spans="1:11">
      <c r="A162" s="11"/>
      <c r="B162" s="77">
        <v>157</v>
      </c>
      <c r="C162" s="46"/>
      <c r="D162" s="46"/>
      <c r="E162" s="46">
        <f t="shared" si="4"/>
        <v>0</v>
      </c>
      <c r="F162" s="103">
        <v>7.33</v>
      </c>
      <c r="G162" s="46">
        <f t="shared" si="5"/>
        <v>0</v>
      </c>
      <c r="H162" s="9"/>
      <c r="I162" s="46"/>
      <c r="J162" s="45"/>
      <c r="K162" s="46">
        <f>июл.25!K162+H162-G162</f>
        <v>0</v>
      </c>
    </row>
    <row r="163" spans="1:11">
      <c r="A163" s="11"/>
      <c r="B163" s="53" t="s">
        <v>21</v>
      </c>
      <c r="C163" s="46"/>
      <c r="D163" s="46"/>
      <c r="E163" s="46">
        <f t="shared" si="4"/>
        <v>0</v>
      </c>
      <c r="F163" s="103">
        <v>7.33</v>
      </c>
      <c r="G163" s="46">
        <f t="shared" si="5"/>
        <v>0</v>
      </c>
      <c r="H163" s="9"/>
      <c r="I163" s="46"/>
      <c r="J163" s="45"/>
      <c r="K163" s="46">
        <f>июл.25!K163+H163-G163</f>
        <v>0</v>
      </c>
    </row>
    <row r="164" spans="1:11">
      <c r="A164" s="11"/>
      <c r="B164" s="47"/>
      <c r="H164" s="49"/>
      <c r="I164" s="49"/>
      <c r="J164" s="49"/>
    </row>
    <row r="165" spans="1:11">
      <c r="A165" s="96"/>
      <c r="H165" s="49"/>
      <c r="I165" s="49"/>
      <c r="J165" s="49"/>
    </row>
    <row r="166" spans="1:11">
      <c r="A166" s="96"/>
      <c r="H166" s="49"/>
      <c r="I166" s="49"/>
      <c r="J166" s="49"/>
    </row>
    <row r="167" spans="1:11">
      <c r="A167" s="96"/>
      <c r="H167" s="49"/>
      <c r="I167" s="49"/>
      <c r="J167" s="49"/>
    </row>
    <row r="168" spans="1:11">
      <c r="A168" s="96"/>
      <c r="H168" s="49"/>
      <c r="I168" s="49"/>
      <c r="J168" s="49"/>
    </row>
    <row r="169" spans="1:11">
      <c r="A169" s="96"/>
      <c r="H169" s="49"/>
      <c r="I169" s="49"/>
      <c r="J169" s="49"/>
    </row>
    <row r="170" spans="1:11">
      <c r="A170" s="96"/>
      <c r="H170" s="49"/>
      <c r="I170" s="49"/>
      <c r="J170" s="49"/>
    </row>
    <row r="171" spans="1:11">
      <c r="A171" s="96"/>
    </row>
  </sheetData>
  <autoFilter ref="A6:K163"/>
  <mergeCells count="9">
    <mergeCell ref="A1:K2"/>
    <mergeCell ref="A3:K3"/>
    <mergeCell ref="A5:A6"/>
    <mergeCell ref="B5:B6"/>
    <mergeCell ref="C5:G5"/>
    <mergeCell ref="H5:H6"/>
    <mergeCell ref="I5:I6"/>
    <mergeCell ref="J5:J6"/>
    <mergeCell ref="K5:K6"/>
  </mergeCells>
  <conditionalFormatting sqref="K1:K163">
    <cfRule type="cellIs" dxfId="4" priority="1" operator="lessThan">
      <formula>-0.1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СВОД_2025</vt:lpstr>
      <vt:lpstr>янв.25</vt:lpstr>
      <vt:lpstr>фев.25</vt:lpstr>
      <vt:lpstr>мар.25</vt:lpstr>
      <vt:lpstr>апр.25</vt:lpstr>
      <vt:lpstr>май.25</vt:lpstr>
      <vt:lpstr>июн.25</vt:lpstr>
      <vt:lpstr>июл.25</vt:lpstr>
      <vt:lpstr>авг.25</vt:lpstr>
      <vt:lpstr>сен.25</vt:lpstr>
      <vt:lpstr>окт.25</vt:lpstr>
      <vt:lpstr>ноя.25</vt:lpstr>
      <vt:lpstr>дек.25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Вреж</dc:creator>
  <cp:lastModifiedBy>Дмитрий</cp:lastModifiedBy>
  <cp:lastPrinted>2023-04-04T11:07:11Z</cp:lastPrinted>
  <dcterms:created xsi:type="dcterms:W3CDTF">2014-03-13T09:13:44Z</dcterms:created>
  <dcterms:modified xsi:type="dcterms:W3CDTF">2025-04-02T08:56:55Z</dcterms:modified>
</cp:coreProperties>
</file>