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4010" yWindow="15" windowWidth="13485" windowHeight="13170" tabRatio="598"/>
  </bookViews>
  <sheets>
    <sheet name="МЧС, Ворота,ТБО" sheetId="15" r:id="rId1"/>
  </sheets>
  <definedNames>
    <definedName name="_xlnm._FilterDatabase" localSheetId="0" hidden="1">'МЧС, Ворота,ТБО'!$A$3:$I$161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2" i="15"/>
  <c r="F162"/>
  <c r="G33"/>
  <c r="G66"/>
  <c r="G23"/>
  <c r="F47"/>
  <c r="G25"/>
  <c r="G38"/>
  <c r="G64" l="1"/>
  <c r="G113"/>
  <c r="G60"/>
  <c r="G80" l="1"/>
  <c r="G34"/>
  <c r="G28"/>
  <c r="G13" l="1"/>
  <c r="G35" l="1"/>
  <c r="G7" l="1"/>
  <c r="G55" l="1"/>
  <c r="G116" l="1"/>
  <c r="G150" l="1"/>
  <c r="G97" l="1"/>
  <c r="G77" l="1"/>
  <c r="G11" l="1"/>
  <c r="F5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4"/>
  <c r="G72" l="1"/>
  <c r="G52"/>
  <c r="G14"/>
</calcChain>
</file>

<file path=xl/sharedStrings.xml><?xml version="1.0" encoding="utf-8"?>
<sst xmlns="http://schemas.openxmlformats.org/spreadsheetml/2006/main" count="119" uniqueCount="115">
  <si>
    <t>№ уч.</t>
  </si>
  <si>
    <t>ФИО</t>
  </si>
  <si>
    <t>Начислено</t>
  </si>
  <si>
    <t>Оплачено</t>
  </si>
  <si>
    <t>№п/п</t>
  </si>
  <si>
    <t>Дата</t>
  </si>
  <si>
    <t>1</t>
  </si>
  <si>
    <t>807483,807515</t>
  </si>
  <si>
    <t>76743,71750,73972</t>
  </si>
  <si>
    <t>916441</t>
  </si>
  <si>
    <t>635476,646798,640768</t>
  </si>
  <si>
    <t>338271,343273,33313</t>
  </si>
  <si>
    <t>760204,766411</t>
  </si>
  <si>
    <t>МЧС, Ворота и ТБО</t>
  </si>
  <si>
    <t>МЧС</t>
  </si>
  <si>
    <t>ВОРОТА</t>
  </si>
  <si>
    <t>ТБО</t>
  </si>
  <si>
    <t>764573</t>
  </si>
  <si>
    <t>540284</t>
  </si>
  <si>
    <t>2025785</t>
  </si>
  <si>
    <t>16027</t>
  </si>
  <si>
    <t>1120,1013</t>
  </si>
  <si>
    <t>58712</t>
  </si>
  <si>
    <t>396949</t>
  </si>
  <si>
    <t>343511</t>
  </si>
  <si>
    <t>23821</t>
  </si>
  <si>
    <t>132815</t>
  </si>
  <si>
    <t>829028</t>
  </si>
  <si>
    <t>664</t>
  </si>
  <si>
    <t>266776</t>
  </si>
  <si>
    <t>103715</t>
  </si>
  <si>
    <t>2790</t>
  </si>
  <si>
    <t>583070</t>
  </si>
  <si>
    <t>399986</t>
  </si>
  <si>
    <t>283717</t>
  </si>
  <si>
    <t>47133</t>
  </si>
  <si>
    <t>366199,339797,356868</t>
  </si>
  <si>
    <t>751589</t>
  </si>
  <si>
    <t>961890</t>
  </si>
  <si>
    <t>762567</t>
  </si>
  <si>
    <t>663816</t>
  </si>
  <si>
    <t>216255</t>
  </si>
  <si>
    <t>840087</t>
  </si>
  <si>
    <t>86562</t>
  </si>
  <si>
    <t>889306</t>
  </si>
  <si>
    <t>117157</t>
  </si>
  <si>
    <t>726345,763613,762292</t>
  </si>
  <si>
    <t>400370,401034,352475</t>
  </si>
  <si>
    <t>252772</t>
  </si>
  <si>
    <t>2,3,1</t>
  </si>
  <si>
    <t>257958,244927,329234</t>
  </si>
  <si>
    <t>751635</t>
  </si>
  <si>
    <t>899582</t>
  </si>
  <si>
    <t>572006</t>
  </si>
  <si>
    <t>58328</t>
  </si>
  <si>
    <t>722916</t>
  </si>
  <si>
    <t>385889</t>
  </si>
  <si>
    <t>355305</t>
  </si>
  <si>
    <t>767942</t>
  </si>
  <si>
    <t>3350</t>
  </si>
  <si>
    <t>336535,127563</t>
  </si>
  <si>
    <t>668249</t>
  </si>
  <si>
    <t>616646</t>
  </si>
  <si>
    <t>880911</t>
  </si>
  <si>
    <t>542956</t>
  </si>
  <si>
    <t>808078</t>
  </si>
  <si>
    <t>349630,851532</t>
  </si>
  <si>
    <t>601139</t>
  </si>
  <si>
    <t>707792</t>
  </si>
  <si>
    <t>404622</t>
  </si>
  <si>
    <t>380750,850882</t>
  </si>
  <si>
    <t>27-7.02-07.2020</t>
  </si>
  <si>
    <t>290131,557494</t>
  </si>
  <si>
    <t>659755</t>
  </si>
  <si>
    <t>665947</t>
  </si>
  <si>
    <t>382135,260194,378298</t>
  </si>
  <si>
    <t>878494,879827</t>
  </si>
  <si>
    <t>04.02.-11.08.2020</t>
  </si>
  <si>
    <t>458065</t>
  </si>
  <si>
    <t>608234</t>
  </si>
  <si>
    <t>866260</t>
  </si>
  <si>
    <t>99756</t>
  </si>
  <si>
    <t>434340</t>
  </si>
  <si>
    <t>142251,142278,142339</t>
  </si>
  <si>
    <t>197628</t>
  </si>
  <si>
    <t>849714</t>
  </si>
  <si>
    <t>631175</t>
  </si>
  <si>
    <t>851516</t>
  </si>
  <si>
    <t>801456</t>
  </si>
  <si>
    <t>168175</t>
  </si>
  <si>
    <t>712673,52796</t>
  </si>
  <si>
    <t>480657</t>
  </si>
  <si>
    <t>959188</t>
  </si>
  <si>
    <t>125958</t>
  </si>
  <si>
    <t>278534</t>
  </si>
  <si>
    <t>67405</t>
  </si>
  <si>
    <t>690220</t>
  </si>
  <si>
    <t>270873</t>
  </si>
  <si>
    <t>92980</t>
  </si>
  <si>
    <t>863659,84870</t>
  </si>
  <si>
    <t>27.07.2020- 20.4.22</t>
  </si>
  <si>
    <t>70710</t>
  </si>
  <si>
    <t>660982</t>
  </si>
  <si>
    <t>25819</t>
  </si>
  <si>
    <t>42721</t>
  </si>
  <si>
    <t>63811</t>
  </si>
  <si>
    <t>905493</t>
  </si>
  <si>
    <t>39899</t>
  </si>
  <si>
    <t>16794</t>
  </si>
  <si>
    <t>565946,90567,638169</t>
  </si>
  <si>
    <t>20.05.20-08.03.21- 7.11.23</t>
  </si>
  <si>
    <t xml:space="preserve">  924267</t>
  </si>
  <si>
    <t>353035</t>
  </si>
  <si>
    <t>574083,562777,257175,929558,122565</t>
  </si>
  <si>
    <t>05-10.06-10.-07.20.20.08.21. 18.9.24</t>
  </si>
</sst>
</file>

<file path=xl/styles.xml><?xml version="1.0" encoding="utf-8"?>
<styleSheet xmlns="http://schemas.openxmlformats.org/spreadsheetml/2006/main">
  <numFmts count="5"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d/m/yy;@"/>
    <numFmt numFmtId="168" formatCode="#,##0.00\ _₽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1">
    <xf numFmtId="0" fontId="0" fillId="0" borderId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0" fontId="24" fillId="0" borderId="0"/>
    <xf numFmtId="0" fontId="25" fillId="0" borderId="0" applyNumberForma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19" fillId="0" borderId="0"/>
    <xf numFmtId="164" fontId="1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" borderId="0" applyNumberFormat="0" applyBorder="0" applyAlignment="0" applyProtection="0"/>
  </cellStyleXfs>
  <cellXfs count="45">
    <xf numFmtId="0" fontId="0" fillId="0" borderId="0" xfId="0"/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67" fontId="0" fillId="0" borderId="0" xfId="0" applyNumberFormat="1"/>
    <xf numFmtId="0" fontId="0" fillId="0" borderId="0" xfId="0"/>
    <xf numFmtId="0" fontId="0" fillId="0" borderId="1" xfId="0" applyBorder="1"/>
    <xf numFmtId="167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0" fontId="21" fillId="2" borderId="1" xfId="130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167" fontId="0" fillId="0" borderId="1" xfId="0" applyNumberForma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8" fontId="2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165" fontId="23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64" fontId="22" fillId="5" borderId="1" xfId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14" fontId="23" fillId="0" borderId="1" xfId="0" applyNumberFormat="1" applyFont="1" applyBorder="1" applyAlignment="1">
      <alignment horizontal="center" vertical="center"/>
    </xf>
    <xf numFmtId="168" fontId="28" fillId="4" borderId="0" xfId="0" applyNumberFormat="1" applyFont="1" applyFill="1"/>
    <xf numFmtId="0" fontId="28" fillId="5" borderId="0" xfId="0" applyFont="1" applyFill="1" applyAlignment="1">
      <alignment horizontal="center" vertical="center"/>
    </xf>
    <xf numFmtId="0" fontId="0" fillId="2" borderId="0" xfId="0" applyFill="1"/>
    <xf numFmtId="17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</cellXfs>
  <cellStyles count="1301">
    <cellStyle name="Гиперссылка 2" xfId="5"/>
    <cellStyle name="Гиперссылка 3" xfId="47"/>
    <cellStyle name="Обычный" xfId="0" builtinId="0"/>
    <cellStyle name="Обычный 2" xfId="2"/>
    <cellStyle name="Обычный 2 10" xfId="20"/>
    <cellStyle name="Обычный 2 10 10" xfId="475"/>
    <cellStyle name="Обычный 2 10 10 2" xfId="925"/>
    <cellStyle name="Обычный 2 10 11" xfId="419"/>
    <cellStyle name="Обычный 2 10 12" xfId="869"/>
    <cellStyle name="Обычный 2 10 2" xfId="41"/>
    <cellStyle name="Обычный 2 10 2 10" xfId="907"/>
    <cellStyle name="Обычный 2 10 2 2" xfId="103"/>
    <cellStyle name="Обычный 2 10 2 2 2" xfId="553"/>
    <cellStyle name="Обычный 2 10 2 2 3" xfId="1003"/>
    <cellStyle name="Обычный 2 10 2 3" xfId="162"/>
    <cellStyle name="Обычный 2 10 2 3 2" xfId="612"/>
    <cellStyle name="Обычный 2 10 2 3 3" xfId="1062"/>
    <cellStyle name="Обычный 2 10 2 4" xfId="221"/>
    <cellStyle name="Обычный 2 10 2 4 2" xfId="671"/>
    <cellStyle name="Обычный 2 10 2 4 3" xfId="1121"/>
    <cellStyle name="Обычный 2 10 2 5" xfId="280"/>
    <cellStyle name="Обычный 2 10 2 5 2" xfId="730"/>
    <cellStyle name="Обычный 2 10 2 5 3" xfId="1180"/>
    <cellStyle name="Обычный 2 10 2 6" xfId="339"/>
    <cellStyle name="Обычный 2 10 2 6 2" xfId="789"/>
    <cellStyle name="Обычный 2 10 2 6 3" xfId="1239"/>
    <cellStyle name="Обычный 2 10 2 7" xfId="398"/>
    <cellStyle name="Обычный 2 10 2 7 2" xfId="848"/>
    <cellStyle name="Обычный 2 10 2 7 3" xfId="1298"/>
    <cellStyle name="Обычный 2 10 2 8" xfId="494"/>
    <cellStyle name="Обычный 2 10 2 8 2" xfId="944"/>
    <cellStyle name="Обычный 2 10 2 9" xfId="457"/>
    <cellStyle name="Обычный 2 10 3" xfId="83"/>
    <cellStyle name="Обычный 2 10 3 2" xfId="143"/>
    <cellStyle name="Обычный 2 10 3 2 2" xfId="593"/>
    <cellStyle name="Обычный 2 10 3 2 3" xfId="1043"/>
    <cellStyle name="Обычный 2 10 3 3" xfId="202"/>
    <cellStyle name="Обычный 2 10 3 3 2" xfId="652"/>
    <cellStyle name="Обычный 2 10 3 3 3" xfId="1102"/>
    <cellStyle name="Обычный 2 10 3 4" xfId="261"/>
    <cellStyle name="Обычный 2 10 3 4 2" xfId="711"/>
    <cellStyle name="Обычный 2 10 3 4 3" xfId="1161"/>
    <cellStyle name="Обычный 2 10 3 5" xfId="320"/>
    <cellStyle name="Обычный 2 10 3 5 2" xfId="770"/>
    <cellStyle name="Обычный 2 10 3 5 3" xfId="1220"/>
    <cellStyle name="Обычный 2 10 3 6" xfId="379"/>
    <cellStyle name="Обычный 2 10 3 6 2" xfId="829"/>
    <cellStyle name="Обычный 2 10 3 6 3" xfId="1279"/>
    <cellStyle name="Обычный 2 10 3 7" xfId="534"/>
    <cellStyle name="Обычный 2 10 3 7 2" xfId="984"/>
    <cellStyle name="Обычный 2 10 3 8" xfId="438"/>
    <cellStyle name="Обычный 2 10 3 9" xfId="888"/>
    <cellStyle name="Обычный 2 10 4" xfId="64"/>
    <cellStyle name="Обычный 2 10 4 2" xfId="515"/>
    <cellStyle name="Обычный 2 10 4 3" xfId="965"/>
    <cellStyle name="Обычный 2 10 5" xfId="124"/>
    <cellStyle name="Обычный 2 10 5 2" xfId="574"/>
    <cellStyle name="Обычный 2 10 5 3" xfId="1024"/>
    <cellStyle name="Обычный 2 10 6" xfId="183"/>
    <cellStyle name="Обычный 2 10 6 2" xfId="633"/>
    <cellStyle name="Обычный 2 10 6 3" xfId="1083"/>
    <cellStyle name="Обычный 2 10 7" xfId="242"/>
    <cellStyle name="Обычный 2 10 7 2" xfId="692"/>
    <cellStyle name="Обычный 2 10 7 3" xfId="1142"/>
    <cellStyle name="Обычный 2 10 8" xfId="301"/>
    <cellStyle name="Обычный 2 10 8 2" xfId="751"/>
    <cellStyle name="Обычный 2 10 8 3" xfId="1201"/>
    <cellStyle name="Обычный 2 10 9" xfId="360"/>
    <cellStyle name="Обычный 2 10 9 2" xfId="810"/>
    <cellStyle name="Обычный 2 10 9 3" xfId="1260"/>
    <cellStyle name="Обычный 2 11" xfId="25"/>
    <cellStyle name="Обычный 2 11 2" xfId="87"/>
    <cellStyle name="Обычный 2 11 2 2" xfId="146"/>
    <cellStyle name="Обычный 2 11 2 2 2" xfId="596"/>
    <cellStyle name="Обычный 2 11 2 2 3" xfId="1046"/>
    <cellStyle name="Обычный 2 11 2 3" xfId="205"/>
    <cellStyle name="Обычный 2 11 2 3 2" xfId="655"/>
    <cellStyle name="Обычный 2 11 2 3 3" xfId="1105"/>
    <cellStyle name="Обычный 2 11 2 4" xfId="264"/>
    <cellStyle name="Обычный 2 11 2 4 2" xfId="714"/>
    <cellStyle name="Обычный 2 11 2 4 3" xfId="1164"/>
    <cellStyle name="Обычный 2 11 2 5" xfId="323"/>
    <cellStyle name="Обычный 2 11 2 5 2" xfId="773"/>
    <cellStyle name="Обычный 2 11 2 5 3" xfId="1223"/>
    <cellStyle name="Обычный 2 11 2 6" xfId="382"/>
    <cellStyle name="Обычный 2 11 2 6 2" xfId="832"/>
    <cellStyle name="Обычный 2 11 2 6 3" xfId="1282"/>
    <cellStyle name="Обычный 2 11 2 7" xfId="537"/>
    <cellStyle name="Обычный 2 11 2 7 2" xfId="987"/>
    <cellStyle name="Обычный 2 11 2 8" xfId="441"/>
    <cellStyle name="Обычный 2 11 2 9" xfId="891"/>
    <cellStyle name="Обычный 2 11 3" xfId="48"/>
    <cellStyle name="Обычный 2 11 4" xfId="478"/>
    <cellStyle name="Обычный 2 11 4 2" xfId="928"/>
    <cellStyle name="Обычный 2 12" xfId="67"/>
    <cellStyle name="Обычный 2 12 2" xfId="127"/>
    <cellStyle name="Обычный 2 12 2 2" xfId="577"/>
    <cellStyle name="Обычный 2 12 2 3" xfId="1027"/>
    <cellStyle name="Обычный 2 12 3" xfId="186"/>
    <cellStyle name="Обычный 2 12 3 2" xfId="636"/>
    <cellStyle name="Обычный 2 12 3 3" xfId="1086"/>
    <cellStyle name="Обычный 2 12 4" xfId="245"/>
    <cellStyle name="Обычный 2 12 4 2" xfId="695"/>
    <cellStyle name="Обычный 2 12 4 3" xfId="1145"/>
    <cellStyle name="Обычный 2 12 5" xfId="304"/>
    <cellStyle name="Обычный 2 12 5 2" xfId="754"/>
    <cellStyle name="Обычный 2 12 5 3" xfId="1204"/>
    <cellStyle name="Обычный 2 12 6" xfId="363"/>
    <cellStyle name="Обычный 2 12 6 2" xfId="813"/>
    <cellStyle name="Обычный 2 12 6 3" xfId="1263"/>
    <cellStyle name="Обычный 2 12 7" xfId="518"/>
    <cellStyle name="Обычный 2 12 7 2" xfId="968"/>
    <cellStyle name="Обычный 2 12 8" xfId="422"/>
    <cellStyle name="Обычный 2 12 9" xfId="872"/>
    <cellStyle name="Обычный 2 13" xfId="43"/>
    <cellStyle name="Обычный 2 13 2" xfId="496"/>
    <cellStyle name="Обычный 2 13 3" xfId="946"/>
    <cellStyle name="Обычный 2 14" xfId="105"/>
    <cellStyle name="Обычный 2 14 2" xfId="555"/>
    <cellStyle name="Обычный 2 14 3" xfId="1005"/>
    <cellStyle name="Обычный 2 15" xfId="164"/>
    <cellStyle name="Обычный 2 15 2" xfId="614"/>
    <cellStyle name="Обычный 2 15 3" xfId="1064"/>
    <cellStyle name="Обычный 2 16" xfId="223"/>
    <cellStyle name="Обычный 2 16 2" xfId="673"/>
    <cellStyle name="Обычный 2 16 3" xfId="1123"/>
    <cellStyle name="Обычный 2 17" xfId="282"/>
    <cellStyle name="Обычный 2 17 2" xfId="732"/>
    <cellStyle name="Обычный 2 17 3" xfId="1182"/>
    <cellStyle name="Обычный 2 18" xfId="341"/>
    <cellStyle name="Обычный 2 18 2" xfId="791"/>
    <cellStyle name="Обычный 2 18 3" xfId="1241"/>
    <cellStyle name="Обычный 2 19" xfId="459"/>
    <cellStyle name="Обычный 2 19 2" xfId="909"/>
    <cellStyle name="Обычный 2 2" xfId="4"/>
    <cellStyle name="Обычный 2 20" xfId="400"/>
    <cellStyle name="Обычный 2 21" xfId="850"/>
    <cellStyle name="Обычный 2 3" xfId="6"/>
    <cellStyle name="Обычный 2 3 10" xfId="461"/>
    <cellStyle name="Обычный 2 3 10 2" xfId="911"/>
    <cellStyle name="Обычный 2 3 11" xfId="404"/>
    <cellStyle name="Обычный 2 3 12" xfId="854"/>
    <cellStyle name="Обычный 2 3 2" xfId="27"/>
    <cellStyle name="Обычный 2 3 2 10" xfId="893"/>
    <cellStyle name="Обычный 2 3 2 2" xfId="89"/>
    <cellStyle name="Обычный 2 3 2 2 2" xfId="539"/>
    <cellStyle name="Обычный 2 3 2 2 3" xfId="989"/>
    <cellStyle name="Обычный 2 3 2 3" xfId="148"/>
    <cellStyle name="Обычный 2 3 2 3 2" xfId="598"/>
    <cellStyle name="Обычный 2 3 2 3 3" xfId="1048"/>
    <cellStyle name="Обычный 2 3 2 4" xfId="207"/>
    <cellStyle name="Обычный 2 3 2 4 2" xfId="657"/>
    <cellStyle name="Обычный 2 3 2 4 3" xfId="1107"/>
    <cellStyle name="Обычный 2 3 2 5" xfId="266"/>
    <cellStyle name="Обычный 2 3 2 5 2" xfId="716"/>
    <cellStyle name="Обычный 2 3 2 5 3" xfId="1166"/>
    <cellStyle name="Обычный 2 3 2 6" xfId="325"/>
    <cellStyle name="Обычный 2 3 2 6 2" xfId="775"/>
    <cellStyle name="Обычный 2 3 2 6 3" xfId="1225"/>
    <cellStyle name="Обычный 2 3 2 7" xfId="384"/>
    <cellStyle name="Обычный 2 3 2 7 2" xfId="834"/>
    <cellStyle name="Обычный 2 3 2 7 3" xfId="1284"/>
    <cellStyle name="Обычный 2 3 2 8" xfId="480"/>
    <cellStyle name="Обычный 2 3 2 8 2" xfId="930"/>
    <cellStyle name="Обычный 2 3 2 9" xfId="443"/>
    <cellStyle name="Обычный 2 3 3" xfId="69"/>
    <cellStyle name="Обычный 2 3 3 2" xfId="129"/>
    <cellStyle name="Обычный 2 3 3 2 2" xfId="579"/>
    <cellStyle name="Обычный 2 3 3 2 3" xfId="1029"/>
    <cellStyle name="Обычный 2 3 3 3" xfId="188"/>
    <cellStyle name="Обычный 2 3 3 3 2" xfId="638"/>
    <cellStyle name="Обычный 2 3 3 3 3" xfId="1088"/>
    <cellStyle name="Обычный 2 3 3 4" xfId="247"/>
    <cellStyle name="Обычный 2 3 3 4 2" xfId="697"/>
    <cellStyle name="Обычный 2 3 3 4 3" xfId="1147"/>
    <cellStyle name="Обычный 2 3 3 5" xfId="306"/>
    <cellStyle name="Обычный 2 3 3 5 2" xfId="756"/>
    <cellStyle name="Обычный 2 3 3 5 3" xfId="1206"/>
    <cellStyle name="Обычный 2 3 3 6" xfId="365"/>
    <cellStyle name="Обычный 2 3 3 6 2" xfId="815"/>
    <cellStyle name="Обычный 2 3 3 6 3" xfId="1265"/>
    <cellStyle name="Обычный 2 3 3 7" xfId="520"/>
    <cellStyle name="Обычный 2 3 3 7 2" xfId="970"/>
    <cellStyle name="Обычный 2 3 3 8" xfId="424"/>
    <cellStyle name="Обычный 2 3 3 9" xfId="874"/>
    <cellStyle name="Обычный 2 3 4" xfId="49"/>
    <cellStyle name="Обычный 2 3 4 2" xfId="500"/>
    <cellStyle name="Обычный 2 3 4 3" xfId="950"/>
    <cellStyle name="Обычный 2 3 5" xfId="109"/>
    <cellStyle name="Обычный 2 3 5 2" xfId="559"/>
    <cellStyle name="Обычный 2 3 5 3" xfId="1009"/>
    <cellStyle name="Обычный 2 3 6" xfId="168"/>
    <cellStyle name="Обычный 2 3 6 2" xfId="618"/>
    <cellStyle name="Обычный 2 3 6 3" xfId="1068"/>
    <cellStyle name="Обычный 2 3 7" xfId="227"/>
    <cellStyle name="Обычный 2 3 7 2" xfId="677"/>
    <cellStyle name="Обычный 2 3 7 3" xfId="1127"/>
    <cellStyle name="Обычный 2 3 8" xfId="286"/>
    <cellStyle name="Обычный 2 3 8 2" xfId="736"/>
    <cellStyle name="Обычный 2 3 8 3" xfId="1186"/>
    <cellStyle name="Обычный 2 3 9" xfId="345"/>
    <cellStyle name="Обычный 2 3 9 2" xfId="795"/>
    <cellStyle name="Обычный 2 3 9 3" xfId="1245"/>
    <cellStyle name="Обычный 2 4" xfId="8"/>
    <cellStyle name="Обычный 2 4 10" xfId="463"/>
    <cellStyle name="Обычный 2 4 10 2" xfId="913"/>
    <cellStyle name="Обычный 2 4 11" xfId="407"/>
    <cellStyle name="Обычный 2 4 12" xfId="857"/>
    <cellStyle name="Обычный 2 4 2" xfId="29"/>
    <cellStyle name="Обычный 2 4 2 10" xfId="895"/>
    <cellStyle name="Обычный 2 4 2 2" xfId="91"/>
    <cellStyle name="Обычный 2 4 2 2 2" xfId="541"/>
    <cellStyle name="Обычный 2 4 2 2 3" xfId="991"/>
    <cellStyle name="Обычный 2 4 2 3" xfId="150"/>
    <cellStyle name="Обычный 2 4 2 3 2" xfId="600"/>
    <cellStyle name="Обычный 2 4 2 3 3" xfId="1050"/>
    <cellStyle name="Обычный 2 4 2 4" xfId="209"/>
    <cellStyle name="Обычный 2 4 2 4 2" xfId="659"/>
    <cellStyle name="Обычный 2 4 2 4 3" xfId="1109"/>
    <cellStyle name="Обычный 2 4 2 5" xfId="268"/>
    <cellStyle name="Обычный 2 4 2 5 2" xfId="718"/>
    <cellStyle name="Обычный 2 4 2 5 3" xfId="1168"/>
    <cellStyle name="Обычный 2 4 2 6" xfId="327"/>
    <cellStyle name="Обычный 2 4 2 6 2" xfId="777"/>
    <cellStyle name="Обычный 2 4 2 6 3" xfId="1227"/>
    <cellStyle name="Обычный 2 4 2 7" xfId="386"/>
    <cellStyle name="Обычный 2 4 2 7 2" xfId="836"/>
    <cellStyle name="Обычный 2 4 2 7 3" xfId="1286"/>
    <cellStyle name="Обычный 2 4 2 8" xfId="482"/>
    <cellStyle name="Обычный 2 4 2 8 2" xfId="932"/>
    <cellStyle name="Обычный 2 4 2 9" xfId="445"/>
    <cellStyle name="Обычный 2 4 3" xfId="71"/>
    <cellStyle name="Обычный 2 4 3 2" xfId="131"/>
    <cellStyle name="Обычный 2 4 3 2 2" xfId="581"/>
    <cellStyle name="Обычный 2 4 3 2 3" xfId="1031"/>
    <cellStyle name="Обычный 2 4 3 3" xfId="190"/>
    <cellStyle name="Обычный 2 4 3 3 2" xfId="640"/>
    <cellStyle name="Обычный 2 4 3 3 3" xfId="1090"/>
    <cellStyle name="Обычный 2 4 3 4" xfId="249"/>
    <cellStyle name="Обычный 2 4 3 4 2" xfId="699"/>
    <cellStyle name="Обычный 2 4 3 4 3" xfId="1149"/>
    <cellStyle name="Обычный 2 4 3 5" xfId="308"/>
    <cellStyle name="Обычный 2 4 3 5 2" xfId="758"/>
    <cellStyle name="Обычный 2 4 3 5 3" xfId="1208"/>
    <cellStyle name="Обычный 2 4 3 6" xfId="367"/>
    <cellStyle name="Обычный 2 4 3 6 2" xfId="817"/>
    <cellStyle name="Обычный 2 4 3 6 3" xfId="1267"/>
    <cellStyle name="Обычный 2 4 3 7" xfId="522"/>
    <cellStyle name="Обычный 2 4 3 7 2" xfId="972"/>
    <cellStyle name="Обычный 2 4 3 8" xfId="426"/>
    <cellStyle name="Обычный 2 4 3 9" xfId="876"/>
    <cellStyle name="Обычный 2 4 4" xfId="52"/>
    <cellStyle name="Обычный 2 4 4 2" xfId="503"/>
    <cellStyle name="Обычный 2 4 4 3" xfId="953"/>
    <cellStyle name="Обычный 2 4 5" xfId="112"/>
    <cellStyle name="Обычный 2 4 5 2" xfId="562"/>
    <cellStyle name="Обычный 2 4 5 3" xfId="1012"/>
    <cellStyle name="Обычный 2 4 6" xfId="171"/>
    <cellStyle name="Обычный 2 4 6 2" xfId="621"/>
    <cellStyle name="Обычный 2 4 6 3" xfId="1071"/>
    <cellStyle name="Обычный 2 4 7" xfId="230"/>
    <cellStyle name="Обычный 2 4 7 2" xfId="680"/>
    <cellStyle name="Обычный 2 4 7 3" xfId="1130"/>
    <cellStyle name="Обычный 2 4 8" xfId="289"/>
    <cellStyle name="Обычный 2 4 8 2" xfId="739"/>
    <cellStyle name="Обычный 2 4 8 3" xfId="1189"/>
    <cellStyle name="Обычный 2 4 9" xfId="348"/>
    <cellStyle name="Обычный 2 4 9 2" xfId="798"/>
    <cellStyle name="Обычный 2 4 9 3" xfId="1248"/>
    <cellStyle name="Обычный 2 5" xfId="10"/>
    <cellStyle name="Обычный 2 5 10" xfId="465"/>
    <cellStyle name="Обычный 2 5 10 2" xfId="915"/>
    <cellStyle name="Обычный 2 5 11" xfId="409"/>
    <cellStyle name="Обычный 2 5 12" xfId="859"/>
    <cellStyle name="Обычный 2 5 2" xfId="31"/>
    <cellStyle name="Обычный 2 5 2 10" xfId="897"/>
    <cellStyle name="Обычный 2 5 2 2" xfId="93"/>
    <cellStyle name="Обычный 2 5 2 2 2" xfId="543"/>
    <cellStyle name="Обычный 2 5 2 2 3" xfId="993"/>
    <cellStyle name="Обычный 2 5 2 3" xfId="152"/>
    <cellStyle name="Обычный 2 5 2 3 2" xfId="602"/>
    <cellStyle name="Обычный 2 5 2 3 3" xfId="1052"/>
    <cellStyle name="Обычный 2 5 2 4" xfId="211"/>
    <cellStyle name="Обычный 2 5 2 4 2" xfId="661"/>
    <cellStyle name="Обычный 2 5 2 4 3" xfId="1111"/>
    <cellStyle name="Обычный 2 5 2 5" xfId="270"/>
    <cellStyle name="Обычный 2 5 2 5 2" xfId="720"/>
    <cellStyle name="Обычный 2 5 2 5 3" xfId="1170"/>
    <cellStyle name="Обычный 2 5 2 6" xfId="329"/>
    <cellStyle name="Обычный 2 5 2 6 2" xfId="779"/>
    <cellStyle name="Обычный 2 5 2 6 3" xfId="1229"/>
    <cellStyle name="Обычный 2 5 2 7" xfId="388"/>
    <cellStyle name="Обычный 2 5 2 7 2" xfId="838"/>
    <cellStyle name="Обычный 2 5 2 7 3" xfId="1288"/>
    <cellStyle name="Обычный 2 5 2 8" xfId="484"/>
    <cellStyle name="Обычный 2 5 2 8 2" xfId="934"/>
    <cellStyle name="Обычный 2 5 2 9" xfId="447"/>
    <cellStyle name="Обычный 2 5 3" xfId="73"/>
    <cellStyle name="Обычный 2 5 3 2" xfId="133"/>
    <cellStyle name="Обычный 2 5 3 2 2" xfId="583"/>
    <cellStyle name="Обычный 2 5 3 2 3" xfId="1033"/>
    <cellStyle name="Обычный 2 5 3 3" xfId="192"/>
    <cellStyle name="Обычный 2 5 3 3 2" xfId="642"/>
    <cellStyle name="Обычный 2 5 3 3 3" xfId="1092"/>
    <cellStyle name="Обычный 2 5 3 4" xfId="251"/>
    <cellStyle name="Обычный 2 5 3 4 2" xfId="701"/>
    <cellStyle name="Обычный 2 5 3 4 3" xfId="1151"/>
    <cellStyle name="Обычный 2 5 3 5" xfId="310"/>
    <cellStyle name="Обычный 2 5 3 5 2" xfId="760"/>
    <cellStyle name="Обычный 2 5 3 5 3" xfId="1210"/>
    <cellStyle name="Обычный 2 5 3 6" xfId="369"/>
    <cellStyle name="Обычный 2 5 3 6 2" xfId="819"/>
    <cellStyle name="Обычный 2 5 3 6 3" xfId="1269"/>
    <cellStyle name="Обычный 2 5 3 7" xfId="524"/>
    <cellStyle name="Обычный 2 5 3 7 2" xfId="974"/>
    <cellStyle name="Обычный 2 5 3 8" xfId="428"/>
    <cellStyle name="Обычный 2 5 3 9" xfId="878"/>
    <cellStyle name="Обычный 2 5 4" xfId="54"/>
    <cellStyle name="Обычный 2 5 4 2" xfId="505"/>
    <cellStyle name="Обычный 2 5 4 3" xfId="955"/>
    <cellStyle name="Обычный 2 5 5" xfId="114"/>
    <cellStyle name="Обычный 2 5 5 2" xfId="564"/>
    <cellStyle name="Обычный 2 5 5 3" xfId="1014"/>
    <cellStyle name="Обычный 2 5 6" xfId="173"/>
    <cellStyle name="Обычный 2 5 6 2" xfId="623"/>
    <cellStyle name="Обычный 2 5 6 3" xfId="1073"/>
    <cellStyle name="Обычный 2 5 7" xfId="232"/>
    <cellStyle name="Обычный 2 5 7 2" xfId="682"/>
    <cellStyle name="Обычный 2 5 7 3" xfId="1132"/>
    <cellStyle name="Обычный 2 5 8" xfId="291"/>
    <cellStyle name="Обычный 2 5 8 2" xfId="741"/>
    <cellStyle name="Обычный 2 5 8 3" xfId="1191"/>
    <cellStyle name="Обычный 2 5 9" xfId="350"/>
    <cellStyle name="Обычный 2 5 9 2" xfId="800"/>
    <cellStyle name="Обычный 2 5 9 3" xfId="1250"/>
    <cellStyle name="Обычный 2 6" xfId="12"/>
    <cellStyle name="Обычный 2 6 10" xfId="467"/>
    <cellStyle name="Обычный 2 6 10 2" xfId="917"/>
    <cellStyle name="Обычный 2 6 11" xfId="411"/>
    <cellStyle name="Обычный 2 6 12" xfId="861"/>
    <cellStyle name="Обычный 2 6 2" xfId="33"/>
    <cellStyle name="Обычный 2 6 2 10" xfId="899"/>
    <cellStyle name="Обычный 2 6 2 2" xfId="95"/>
    <cellStyle name="Обычный 2 6 2 2 2" xfId="545"/>
    <cellStyle name="Обычный 2 6 2 2 3" xfId="995"/>
    <cellStyle name="Обычный 2 6 2 3" xfId="154"/>
    <cellStyle name="Обычный 2 6 2 3 2" xfId="604"/>
    <cellStyle name="Обычный 2 6 2 3 3" xfId="1054"/>
    <cellStyle name="Обычный 2 6 2 4" xfId="213"/>
    <cellStyle name="Обычный 2 6 2 4 2" xfId="663"/>
    <cellStyle name="Обычный 2 6 2 4 3" xfId="1113"/>
    <cellStyle name="Обычный 2 6 2 5" xfId="272"/>
    <cellStyle name="Обычный 2 6 2 5 2" xfId="722"/>
    <cellStyle name="Обычный 2 6 2 5 3" xfId="1172"/>
    <cellStyle name="Обычный 2 6 2 6" xfId="331"/>
    <cellStyle name="Обычный 2 6 2 6 2" xfId="781"/>
    <cellStyle name="Обычный 2 6 2 6 3" xfId="1231"/>
    <cellStyle name="Обычный 2 6 2 7" xfId="390"/>
    <cellStyle name="Обычный 2 6 2 7 2" xfId="840"/>
    <cellStyle name="Обычный 2 6 2 7 3" xfId="1290"/>
    <cellStyle name="Обычный 2 6 2 8" xfId="486"/>
    <cellStyle name="Обычный 2 6 2 8 2" xfId="936"/>
    <cellStyle name="Обычный 2 6 2 9" xfId="449"/>
    <cellStyle name="Обычный 2 6 3" xfId="75"/>
    <cellStyle name="Обычный 2 6 3 2" xfId="135"/>
    <cellStyle name="Обычный 2 6 3 2 2" xfId="585"/>
    <cellStyle name="Обычный 2 6 3 2 3" xfId="1035"/>
    <cellStyle name="Обычный 2 6 3 3" xfId="194"/>
    <cellStyle name="Обычный 2 6 3 3 2" xfId="644"/>
    <cellStyle name="Обычный 2 6 3 3 3" xfId="1094"/>
    <cellStyle name="Обычный 2 6 3 4" xfId="253"/>
    <cellStyle name="Обычный 2 6 3 4 2" xfId="703"/>
    <cellStyle name="Обычный 2 6 3 4 3" xfId="1153"/>
    <cellStyle name="Обычный 2 6 3 5" xfId="312"/>
    <cellStyle name="Обычный 2 6 3 5 2" xfId="762"/>
    <cellStyle name="Обычный 2 6 3 5 3" xfId="1212"/>
    <cellStyle name="Обычный 2 6 3 6" xfId="371"/>
    <cellStyle name="Обычный 2 6 3 6 2" xfId="821"/>
    <cellStyle name="Обычный 2 6 3 6 3" xfId="1271"/>
    <cellStyle name="Обычный 2 6 3 7" xfId="526"/>
    <cellStyle name="Обычный 2 6 3 7 2" xfId="976"/>
    <cellStyle name="Обычный 2 6 3 8" xfId="430"/>
    <cellStyle name="Обычный 2 6 3 9" xfId="880"/>
    <cellStyle name="Обычный 2 6 4" xfId="56"/>
    <cellStyle name="Обычный 2 6 4 2" xfId="507"/>
    <cellStyle name="Обычный 2 6 4 3" xfId="957"/>
    <cellStyle name="Обычный 2 6 5" xfId="116"/>
    <cellStyle name="Обычный 2 6 5 2" xfId="566"/>
    <cellStyle name="Обычный 2 6 5 3" xfId="1016"/>
    <cellStyle name="Обычный 2 6 6" xfId="175"/>
    <cellStyle name="Обычный 2 6 6 2" xfId="625"/>
    <cellStyle name="Обычный 2 6 6 3" xfId="1075"/>
    <cellStyle name="Обычный 2 6 7" xfId="234"/>
    <cellStyle name="Обычный 2 6 7 2" xfId="684"/>
    <cellStyle name="Обычный 2 6 7 3" xfId="1134"/>
    <cellStyle name="Обычный 2 6 8" xfId="293"/>
    <cellStyle name="Обычный 2 6 8 2" xfId="743"/>
    <cellStyle name="Обычный 2 6 8 3" xfId="1193"/>
    <cellStyle name="Обычный 2 6 9" xfId="352"/>
    <cellStyle name="Обычный 2 6 9 2" xfId="802"/>
    <cellStyle name="Обычный 2 6 9 3" xfId="1252"/>
    <cellStyle name="Обычный 2 7" xfId="14"/>
    <cellStyle name="Обычный 2 7 10" xfId="469"/>
    <cellStyle name="Обычный 2 7 10 2" xfId="919"/>
    <cellStyle name="Обычный 2 7 11" xfId="413"/>
    <cellStyle name="Обычный 2 7 12" xfId="863"/>
    <cellStyle name="Обычный 2 7 2" xfId="35"/>
    <cellStyle name="Обычный 2 7 2 10" xfId="901"/>
    <cellStyle name="Обычный 2 7 2 2" xfId="97"/>
    <cellStyle name="Обычный 2 7 2 2 2" xfId="547"/>
    <cellStyle name="Обычный 2 7 2 2 3" xfId="997"/>
    <cellStyle name="Обычный 2 7 2 3" xfId="156"/>
    <cellStyle name="Обычный 2 7 2 3 2" xfId="606"/>
    <cellStyle name="Обычный 2 7 2 3 3" xfId="1056"/>
    <cellStyle name="Обычный 2 7 2 4" xfId="215"/>
    <cellStyle name="Обычный 2 7 2 4 2" xfId="665"/>
    <cellStyle name="Обычный 2 7 2 4 3" xfId="1115"/>
    <cellStyle name="Обычный 2 7 2 5" xfId="274"/>
    <cellStyle name="Обычный 2 7 2 5 2" xfId="724"/>
    <cellStyle name="Обычный 2 7 2 5 3" xfId="1174"/>
    <cellStyle name="Обычный 2 7 2 6" xfId="333"/>
    <cellStyle name="Обычный 2 7 2 6 2" xfId="783"/>
    <cellStyle name="Обычный 2 7 2 6 3" xfId="1233"/>
    <cellStyle name="Обычный 2 7 2 7" xfId="392"/>
    <cellStyle name="Обычный 2 7 2 7 2" xfId="842"/>
    <cellStyle name="Обычный 2 7 2 7 3" xfId="1292"/>
    <cellStyle name="Обычный 2 7 2 8" xfId="488"/>
    <cellStyle name="Обычный 2 7 2 8 2" xfId="938"/>
    <cellStyle name="Обычный 2 7 2 9" xfId="451"/>
    <cellStyle name="Обычный 2 7 3" xfId="77"/>
    <cellStyle name="Обычный 2 7 3 2" xfId="137"/>
    <cellStyle name="Обычный 2 7 3 2 2" xfId="587"/>
    <cellStyle name="Обычный 2 7 3 2 3" xfId="1037"/>
    <cellStyle name="Обычный 2 7 3 3" xfId="196"/>
    <cellStyle name="Обычный 2 7 3 3 2" xfId="646"/>
    <cellStyle name="Обычный 2 7 3 3 3" xfId="1096"/>
    <cellStyle name="Обычный 2 7 3 4" xfId="255"/>
    <cellStyle name="Обычный 2 7 3 4 2" xfId="705"/>
    <cellStyle name="Обычный 2 7 3 4 3" xfId="1155"/>
    <cellStyle name="Обычный 2 7 3 5" xfId="314"/>
    <cellStyle name="Обычный 2 7 3 5 2" xfId="764"/>
    <cellStyle name="Обычный 2 7 3 5 3" xfId="1214"/>
    <cellStyle name="Обычный 2 7 3 6" xfId="373"/>
    <cellStyle name="Обычный 2 7 3 6 2" xfId="823"/>
    <cellStyle name="Обычный 2 7 3 6 3" xfId="1273"/>
    <cellStyle name="Обычный 2 7 3 7" xfId="528"/>
    <cellStyle name="Обычный 2 7 3 7 2" xfId="978"/>
    <cellStyle name="Обычный 2 7 3 8" xfId="432"/>
    <cellStyle name="Обычный 2 7 3 9" xfId="882"/>
    <cellStyle name="Обычный 2 7 4" xfId="58"/>
    <cellStyle name="Обычный 2 7 4 2" xfId="509"/>
    <cellStyle name="Обычный 2 7 4 3" xfId="959"/>
    <cellStyle name="Обычный 2 7 5" xfId="118"/>
    <cellStyle name="Обычный 2 7 5 2" xfId="568"/>
    <cellStyle name="Обычный 2 7 5 3" xfId="1018"/>
    <cellStyle name="Обычный 2 7 6" xfId="177"/>
    <cellStyle name="Обычный 2 7 6 2" xfId="627"/>
    <cellStyle name="Обычный 2 7 6 3" xfId="1077"/>
    <cellStyle name="Обычный 2 7 7" xfId="236"/>
    <cellStyle name="Обычный 2 7 7 2" xfId="686"/>
    <cellStyle name="Обычный 2 7 7 3" xfId="1136"/>
    <cellStyle name="Обычный 2 7 8" xfId="295"/>
    <cellStyle name="Обычный 2 7 8 2" xfId="745"/>
    <cellStyle name="Обычный 2 7 8 3" xfId="1195"/>
    <cellStyle name="Обычный 2 7 9" xfId="354"/>
    <cellStyle name="Обычный 2 7 9 2" xfId="804"/>
    <cellStyle name="Обычный 2 7 9 3" xfId="1254"/>
    <cellStyle name="Обычный 2 8" xfId="16"/>
    <cellStyle name="Обычный 2 8 10" xfId="471"/>
    <cellStyle name="Обычный 2 8 10 2" xfId="921"/>
    <cellStyle name="Обычный 2 8 11" xfId="415"/>
    <cellStyle name="Обычный 2 8 12" xfId="865"/>
    <cellStyle name="Обычный 2 8 2" xfId="37"/>
    <cellStyle name="Обычный 2 8 2 10" xfId="903"/>
    <cellStyle name="Обычный 2 8 2 2" xfId="99"/>
    <cellStyle name="Обычный 2 8 2 2 2" xfId="549"/>
    <cellStyle name="Обычный 2 8 2 2 3" xfId="999"/>
    <cellStyle name="Обычный 2 8 2 3" xfId="158"/>
    <cellStyle name="Обычный 2 8 2 3 2" xfId="608"/>
    <cellStyle name="Обычный 2 8 2 3 3" xfId="1058"/>
    <cellStyle name="Обычный 2 8 2 4" xfId="217"/>
    <cellStyle name="Обычный 2 8 2 4 2" xfId="667"/>
    <cellStyle name="Обычный 2 8 2 4 3" xfId="1117"/>
    <cellStyle name="Обычный 2 8 2 5" xfId="276"/>
    <cellStyle name="Обычный 2 8 2 5 2" xfId="726"/>
    <cellStyle name="Обычный 2 8 2 5 3" xfId="1176"/>
    <cellStyle name="Обычный 2 8 2 6" xfId="335"/>
    <cellStyle name="Обычный 2 8 2 6 2" xfId="785"/>
    <cellStyle name="Обычный 2 8 2 6 3" xfId="1235"/>
    <cellStyle name="Обычный 2 8 2 7" xfId="394"/>
    <cellStyle name="Обычный 2 8 2 7 2" xfId="844"/>
    <cellStyle name="Обычный 2 8 2 7 3" xfId="1294"/>
    <cellStyle name="Обычный 2 8 2 8" xfId="490"/>
    <cellStyle name="Обычный 2 8 2 8 2" xfId="940"/>
    <cellStyle name="Обычный 2 8 2 9" xfId="453"/>
    <cellStyle name="Обычный 2 8 3" xfId="79"/>
    <cellStyle name="Обычный 2 8 3 2" xfId="139"/>
    <cellStyle name="Обычный 2 8 3 2 2" xfId="589"/>
    <cellStyle name="Обычный 2 8 3 2 3" xfId="1039"/>
    <cellStyle name="Обычный 2 8 3 3" xfId="198"/>
    <cellStyle name="Обычный 2 8 3 3 2" xfId="648"/>
    <cellStyle name="Обычный 2 8 3 3 3" xfId="1098"/>
    <cellStyle name="Обычный 2 8 3 4" xfId="257"/>
    <cellStyle name="Обычный 2 8 3 4 2" xfId="707"/>
    <cellStyle name="Обычный 2 8 3 4 3" xfId="1157"/>
    <cellStyle name="Обычный 2 8 3 5" xfId="316"/>
    <cellStyle name="Обычный 2 8 3 5 2" xfId="766"/>
    <cellStyle name="Обычный 2 8 3 5 3" xfId="1216"/>
    <cellStyle name="Обычный 2 8 3 6" xfId="375"/>
    <cellStyle name="Обычный 2 8 3 6 2" xfId="825"/>
    <cellStyle name="Обычный 2 8 3 6 3" xfId="1275"/>
    <cellStyle name="Обычный 2 8 3 7" xfId="530"/>
    <cellStyle name="Обычный 2 8 3 7 2" xfId="980"/>
    <cellStyle name="Обычный 2 8 3 8" xfId="434"/>
    <cellStyle name="Обычный 2 8 3 9" xfId="884"/>
    <cellStyle name="Обычный 2 8 4" xfId="60"/>
    <cellStyle name="Обычный 2 8 4 2" xfId="511"/>
    <cellStyle name="Обычный 2 8 4 3" xfId="961"/>
    <cellStyle name="Обычный 2 8 5" xfId="120"/>
    <cellStyle name="Обычный 2 8 5 2" xfId="570"/>
    <cellStyle name="Обычный 2 8 5 3" xfId="1020"/>
    <cellStyle name="Обычный 2 8 6" xfId="179"/>
    <cellStyle name="Обычный 2 8 6 2" xfId="629"/>
    <cellStyle name="Обычный 2 8 6 3" xfId="1079"/>
    <cellStyle name="Обычный 2 8 7" xfId="238"/>
    <cellStyle name="Обычный 2 8 7 2" xfId="688"/>
    <cellStyle name="Обычный 2 8 7 3" xfId="1138"/>
    <cellStyle name="Обычный 2 8 8" xfId="297"/>
    <cellStyle name="Обычный 2 8 8 2" xfId="747"/>
    <cellStyle name="Обычный 2 8 8 3" xfId="1197"/>
    <cellStyle name="Обычный 2 8 9" xfId="356"/>
    <cellStyle name="Обычный 2 8 9 2" xfId="806"/>
    <cellStyle name="Обычный 2 8 9 3" xfId="1256"/>
    <cellStyle name="Обычный 2 9" xfId="18"/>
    <cellStyle name="Обычный 2 9 10" xfId="473"/>
    <cellStyle name="Обычный 2 9 10 2" xfId="923"/>
    <cellStyle name="Обычный 2 9 11" xfId="417"/>
    <cellStyle name="Обычный 2 9 12" xfId="867"/>
    <cellStyle name="Обычный 2 9 2" xfId="39"/>
    <cellStyle name="Обычный 2 9 2 10" xfId="905"/>
    <cellStyle name="Обычный 2 9 2 2" xfId="101"/>
    <cellStyle name="Обычный 2 9 2 2 2" xfId="551"/>
    <cellStyle name="Обычный 2 9 2 2 3" xfId="1001"/>
    <cellStyle name="Обычный 2 9 2 3" xfId="160"/>
    <cellStyle name="Обычный 2 9 2 3 2" xfId="610"/>
    <cellStyle name="Обычный 2 9 2 3 3" xfId="1060"/>
    <cellStyle name="Обычный 2 9 2 4" xfId="219"/>
    <cellStyle name="Обычный 2 9 2 4 2" xfId="669"/>
    <cellStyle name="Обычный 2 9 2 4 3" xfId="1119"/>
    <cellStyle name="Обычный 2 9 2 5" xfId="278"/>
    <cellStyle name="Обычный 2 9 2 5 2" xfId="728"/>
    <cellStyle name="Обычный 2 9 2 5 3" xfId="1178"/>
    <cellStyle name="Обычный 2 9 2 6" xfId="337"/>
    <cellStyle name="Обычный 2 9 2 6 2" xfId="787"/>
    <cellStyle name="Обычный 2 9 2 6 3" xfId="1237"/>
    <cellStyle name="Обычный 2 9 2 7" xfId="396"/>
    <cellStyle name="Обычный 2 9 2 7 2" xfId="846"/>
    <cellStyle name="Обычный 2 9 2 7 3" xfId="1296"/>
    <cellStyle name="Обычный 2 9 2 8" xfId="492"/>
    <cellStyle name="Обычный 2 9 2 8 2" xfId="942"/>
    <cellStyle name="Обычный 2 9 2 9" xfId="455"/>
    <cellStyle name="Обычный 2 9 3" xfId="81"/>
    <cellStyle name="Обычный 2 9 3 2" xfId="141"/>
    <cellStyle name="Обычный 2 9 3 2 2" xfId="591"/>
    <cellStyle name="Обычный 2 9 3 2 3" xfId="1041"/>
    <cellStyle name="Обычный 2 9 3 3" xfId="200"/>
    <cellStyle name="Обычный 2 9 3 3 2" xfId="650"/>
    <cellStyle name="Обычный 2 9 3 3 3" xfId="1100"/>
    <cellStyle name="Обычный 2 9 3 4" xfId="259"/>
    <cellStyle name="Обычный 2 9 3 4 2" xfId="709"/>
    <cellStyle name="Обычный 2 9 3 4 3" xfId="1159"/>
    <cellStyle name="Обычный 2 9 3 5" xfId="318"/>
    <cellStyle name="Обычный 2 9 3 5 2" xfId="768"/>
    <cellStyle name="Обычный 2 9 3 5 3" xfId="1218"/>
    <cellStyle name="Обычный 2 9 3 6" xfId="377"/>
    <cellStyle name="Обычный 2 9 3 6 2" xfId="827"/>
    <cellStyle name="Обычный 2 9 3 6 3" xfId="1277"/>
    <cellStyle name="Обычный 2 9 3 7" xfId="532"/>
    <cellStyle name="Обычный 2 9 3 7 2" xfId="982"/>
    <cellStyle name="Обычный 2 9 3 8" xfId="436"/>
    <cellStyle name="Обычный 2 9 3 9" xfId="886"/>
    <cellStyle name="Обычный 2 9 4" xfId="62"/>
    <cellStyle name="Обычный 2 9 4 2" xfId="513"/>
    <cellStyle name="Обычный 2 9 4 3" xfId="963"/>
    <cellStyle name="Обычный 2 9 5" xfId="122"/>
    <cellStyle name="Обычный 2 9 5 2" xfId="572"/>
    <cellStyle name="Обычный 2 9 5 3" xfId="1022"/>
    <cellStyle name="Обычный 2 9 6" xfId="181"/>
    <cellStyle name="Обычный 2 9 6 2" xfId="631"/>
    <cellStyle name="Обычный 2 9 6 3" xfId="1081"/>
    <cellStyle name="Обычный 2 9 7" xfId="240"/>
    <cellStyle name="Обычный 2 9 7 2" xfId="690"/>
    <cellStyle name="Обычный 2 9 7 3" xfId="1140"/>
    <cellStyle name="Обычный 2 9 8" xfId="299"/>
    <cellStyle name="Обычный 2 9 8 2" xfId="749"/>
    <cellStyle name="Обычный 2 9 8 3" xfId="1199"/>
    <cellStyle name="Обычный 2 9 9" xfId="358"/>
    <cellStyle name="Обычный 2 9 9 2" xfId="808"/>
    <cellStyle name="Обычный 2 9 9 3" xfId="1258"/>
    <cellStyle name="Обычный 3" xfId="3"/>
    <cellStyle name="Обычный 3 10" xfId="26"/>
    <cellStyle name="Обычный 3 10 10" xfId="405"/>
    <cellStyle name="Обычный 3 10 11" xfId="855"/>
    <cellStyle name="Обычный 3 10 2" xfId="88"/>
    <cellStyle name="Обычный 3 10 2 2" xfId="147"/>
    <cellStyle name="Обычный 3 10 2 2 2" xfId="597"/>
    <cellStyle name="Обычный 3 10 2 2 3" xfId="1047"/>
    <cellStyle name="Обычный 3 10 2 3" xfId="206"/>
    <cellStyle name="Обычный 3 10 2 3 2" xfId="656"/>
    <cellStyle name="Обычный 3 10 2 3 3" xfId="1106"/>
    <cellStyle name="Обычный 3 10 2 4" xfId="265"/>
    <cellStyle name="Обычный 3 10 2 4 2" xfId="715"/>
    <cellStyle name="Обычный 3 10 2 4 3" xfId="1165"/>
    <cellStyle name="Обычный 3 10 2 5" xfId="324"/>
    <cellStyle name="Обычный 3 10 2 5 2" xfId="774"/>
    <cellStyle name="Обычный 3 10 2 5 3" xfId="1224"/>
    <cellStyle name="Обычный 3 10 2 6" xfId="383"/>
    <cellStyle name="Обычный 3 10 2 6 2" xfId="833"/>
    <cellStyle name="Обычный 3 10 2 6 3" xfId="1283"/>
    <cellStyle name="Обычный 3 10 2 7" xfId="538"/>
    <cellStyle name="Обычный 3 10 2 7 2" xfId="988"/>
    <cellStyle name="Обычный 3 10 2 8" xfId="442"/>
    <cellStyle name="Обычный 3 10 2 9" xfId="892"/>
    <cellStyle name="Обычный 3 10 3" xfId="50"/>
    <cellStyle name="Обычный 3 10 3 2" xfId="501"/>
    <cellStyle name="Обычный 3 10 3 3" xfId="951"/>
    <cellStyle name="Обычный 3 10 4" xfId="110"/>
    <cellStyle name="Обычный 3 10 4 2" xfId="560"/>
    <cellStyle name="Обычный 3 10 4 3" xfId="1010"/>
    <cellStyle name="Обычный 3 10 5" xfId="169"/>
    <cellStyle name="Обычный 3 10 5 2" xfId="619"/>
    <cellStyle name="Обычный 3 10 5 3" xfId="1069"/>
    <cellStyle name="Обычный 3 10 6" xfId="228"/>
    <cellStyle name="Обычный 3 10 6 2" xfId="678"/>
    <cellStyle name="Обычный 3 10 6 3" xfId="1128"/>
    <cellStyle name="Обычный 3 10 7" xfId="287"/>
    <cellStyle name="Обычный 3 10 7 2" xfId="737"/>
    <cellStyle name="Обычный 3 10 7 3" xfId="1187"/>
    <cellStyle name="Обычный 3 10 8" xfId="346"/>
    <cellStyle name="Обычный 3 10 8 2" xfId="796"/>
    <cellStyle name="Обычный 3 10 8 3" xfId="1246"/>
    <cellStyle name="Обычный 3 10 9" xfId="479"/>
    <cellStyle name="Обычный 3 10 9 2" xfId="929"/>
    <cellStyle name="Обычный 3 11" xfId="68"/>
    <cellStyle name="Обычный 3 11 2" xfId="128"/>
    <cellStyle name="Обычный 3 11 2 2" xfId="578"/>
    <cellStyle name="Обычный 3 11 2 3" xfId="1028"/>
    <cellStyle name="Обычный 3 11 3" xfId="187"/>
    <cellStyle name="Обычный 3 11 3 2" xfId="637"/>
    <cellStyle name="Обычный 3 11 3 3" xfId="1087"/>
    <cellStyle name="Обычный 3 11 4" xfId="246"/>
    <cellStyle name="Обычный 3 11 4 2" xfId="696"/>
    <cellStyle name="Обычный 3 11 4 3" xfId="1146"/>
    <cellStyle name="Обычный 3 11 5" xfId="305"/>
    <cellStyle name="Обычный 3 11 5 2" xfId="755"/>
    <cellStyle name="Обычный 3 11 5 3" xfId="1205"/>
    <cellStyle name="Обычный 3 11 6" xfId="364"/>
    <cellStyle name="Обычный 3 11 6 2" xfId="814"/>
    <cellStyle name="Обычный 3 11 6 3" xfId="1264"/>
    <cellStyle name="Обычный 3 11 7" xfId="519"/>
    <cellStyle name="Обычный 3 11 7 2" xfId="969"/>
    <cellStyle name="Обычный 3 11 8" xfId="423"/>
    <cellStyle name="Обычный 3 11 9" xfId="873"/>
    <cellStyle name="Обычный 3 12" xfId="44"/>
    <cellStyle name="Обычный 3 12 2" xfId="497"/>
    <cellStyle name="Обычный 3 12 3" xfId="947"/>
    <cellStyle name="Обычный 3 13" xfId="106"/>
    <cellStyle name="Обычный 3 13 2" xfId="556"/>
    <cellStyle name="Обычный 3 13 3" xfId="1006"/>
    <cellStyle name="Обычный 3 14" xfId="165"/>
    <cellStyle name="Обычный 3 14 2" xfId="615"/>
    <cellStyle name="Обычный 3 14 3" xfId="1065"/>
    <cellStyle name="Обычный 3 15" xfId="224"/>
    <cellStyle name="Обычный 3 15 2" xfId="674"/>
    <cellStyle name="Обычный 3 15 3" xfId="1124"/>
    <cellStyle name="Обычный 3 16" xfId="283"/>
    <cellStyle name="Обычный 3 16 2" xfId="733"/>
    <cellStyle name="Обычный 3 16 3" xfId="1183"/>
    <cellStyle name="Обычный 3 17" xfId="342"/>
    <cellStyle name="Обычный 3 17 2" xfId="792"/>
    <cellStyle name="Обычный 3 17 3" xfId="1242"/>
    <cellStyle name="Обычный 3 18" xfId="460"/>
    <cellStyle name="Обычный 3 18 2" xfId="910"/>
    <cellStyle name="Обычный 3 19" xfId="401"/>
    <cellStyle name="Обычный 3 2" xfId="7"/>
    <cellStyle name="Обычный 3 2 10" xfId="462"/>
    <cellStyle name="Обычный 3 2 10 2" xfId="912"/>
    <cellStyle name="Обычный 3 2 11" xfId="406"/>
    <cellStyle name="Обычный 3 2 12" xfId="856"/>
    <cellStyle name="Обычный 3 2 2" xfId="28"/>
    <cellStyle name="Обычный 3 2 2 10" xfId="894"/>
    <cellStyle name="Обычный 3 2 2 2" xfId="90"/>
    <cellStyle name="Обычный 3 2 2 2 2" xfId="540"/>
    <cellStyle name="Обычный 3 2 2 2 3" xfId="990"/>
    <cellStyle name="Обычный 3 2 2 3" xfId="149"/>
    <cellStyle name="Обычный 3 2 2 3 2" xfId="599"/>
    <cellStyle name="Обычный 3 2 2 3 3" xfId="1049"/>
    <cellStyle name="Обычный 3 2 2 4" xfId="208"/>
    <cellStyle name="Обычный 3 2 2 4 2" xfId="658"/>
    <cellStyle name="Обычный 3 2 2 4 3" xfId="1108"/>
    <cellStyle name="Обычный 3 2 2 5" xfId="267"/>
    <cellStyle name="Обычный 3 2 2 5 2" xfId="717"/>
    <cellStyle name="Обычный 3 2 2 5 3" xfId="1167"/>
    <cellStyle name="Обычный 3 2 2 6" xfId="326"/>
    <cellStyle name="Обычный 3 2 2 6 2" xfId="776"/>
    <cellStyle name="Обычный 3 2 2 6 3" xfId="1226"/>
    <cellStyle name="Обычный 3 2 2 7" xfId="385"/>
    <cellStyle name="Обычный 3 2 2 7 2" xfId="835"/>
    <cellStyle name="Обычный 3 2 2 7 3" xfId="1285"/>
    <cellStyle name="Обычный 3 2 2 8" xfId="481"/>
    <cellStyle name="Обычный 3 2 2 8 2" xfId="931"/>
    <cellStyle name="Обычный 3 2 2 9" xfId="444"/>
    <cellStyle name="Обычный 3 2 3" xfId="70"/>
    <cellStyle name="Обычный 3 2 3 2" xfId="130"/>
    <cellStyle name="Обычный 3 2 3 2 2" xfId="580"/>
    <cellStyle name="Обычный 3 2 3 2 3" xfId="1030"/>
    <cellStyle name="Обычный 3 2 3 3" xfId="189"/>
    <cellStyle name="Обычный 3 2 3 3 2" xfId="639"/>
    <cellStyle name="Обычный 3 2 3 3 3" xfId="1089"/>
    <cellStyle name="Обычный 3 2 3 4" xfId="248"/>
    <cellStyle name="Обычный 3 2 3 4 2" xfId="698"/>
    <cellStyle name="Обычный 3 2 3 4 3" xfId="1148"/>
    <cellStyle name="Обычный 3 2 3 5" xfId="307"/>
    <cellStyle name="Обычный 3 2 3 5 2" xfId="757"/>
    <cellStyle name="Обычный 3 2 3 5 3" xfId="1207"/>
    <cellStyle name="Обычный 3 2 3 6" xfId="366"/>
    <cellStyle name="Обычный 3 2 3 6 2" xfId="816"/>
    <cellStyle name="Обычный 3 2 3 6 3" xfId="1266"/>
    <cellStyle name="Обычный 3 2 3 7" xfId="521"/>
    <cellStyle name="Обычный 3 2 3 7 2" xfId="971"/>
    <cellStyle name="Обычный 3 2 3 8" xfId="425"/>
    <cellStyle name="Обычный 3 2 3 9" xfId="875"/>
    <cellStyle name="Обычный 3 2 4" xfId="51"/>
    <cellStyle name="Обычный 3 2 4 2" xfId="502"/>
    <cellStyle name="Обычный 3 2 4 3" xfId="952"/>
    <cellStyle name="Обычный 3 2 5" xfId="111"/>
    <cellStyle name="Обычный 3 2 5 2" xfId="561"/>
    <cellStyle name="Обычный 3 2 5 3" xfId="1011"/>
    <cellStyle name="Обычный 3 2 6" xfId="170"/>
    <cellStyle name="Обычный 3 2 6 2" xfId="620"/>
    <cellStyle name="Обычный 3 2 6 3" xfId="1070"/>
    <cellStyle name="Обычный 3 2 7" xfId="229"/>
    <cellStyle name="Обычный 3 2 7 2" xfId="679"/>
    <cellStyle name="Обычный 3 2 7 3" xfId="1129"/>
    <cellStyle name="Обычный 3 2 8" xfId="288"/>
    <cellStyle name="Обычный 3 2 8 2" xfId="738"/>
    <cellStyle name="Обычный 3 2 8 3" xfId="1188"/>
    <cellStyle name="Обычный 3 2 9" xfId="347"/>
    <cellStyle name="Обычный 3 2 9 2" xfId="797"/>
    <cellStyle name="Обычный 3 2 9 3" xfId="1247"/>
    <cellStyle name="Обычный 3 20" xfId="851"/>
    <cellStyle name="Обычный 3 3" xfId="9"/>
    <cellStyle name="Обычный 3 3 10" xfId="464"/>
    <cellStyle name="Обычный 3 3 10 2" xfId="914"/>
    <cellStyle name="Обычный 3 3 11" xfId="408"/>
    <cellStyle name="Обычный 3 3 12" xfId="858"/>
    <cellStyle name="Обычный 3 3 2" xfId="30"/>
    <cellStyle name="Обычный 3 3 2 10" xfId="896"/>
    <cellStyle name="Обычный 3 3 2 2" xfId="92"/>
    <cellStyle name="Обычный 3 3 2 2 2" xfId="542"/>
    <cellStyle name="Обычный 3 3 2 2 3" xfId="992"/>
    <cellStyle name="Обычный 3 3 2 3" xfId="151"/>
    <cellStyle name="Обычный 3 3 2 3 2" xfId="601"/>
    <cellStyle name="Обычный 3 3 2 3 3" xfId="1051"/>
    <cellStyle name="Обычный 3 3 2 4" xfId="210"/>
    <cellStyle name="Обычный 3 3 2 4 2" xfId="660"/>
    <cellStyle name="Обычный 3 3 2 4 3" xfId="1110"/>
    <cellStyle name="Обычный 3 3 2 5" xfId="269"/>
    <cellStyle name="Обычный 3 3 2 5 2" xfId="719"/>
    <cellStyle name="Обычный 3 3 2 5 3" xfId="1169"/>
    <cellStyle name="Обычный 3 3 2 6" xfId="328"/>
    <cellStyle name="Обычный 3 3 2 6 2" xfId="778"/>
    <cellStyle name="Обычный 3 3 2 6 3" xfId="1228"/>
    <cellStyle name="Обычный 3 3 2 7" xfId="387"/>
    <cellStyle name="Обычный 3 3 2 7 2" xfId="837"/>
    <cellStyle name="Обычный 3 3 2 7 3" xfId="1287"/>
    <cellStyle name="Обычный 3 3 2 8" xfId="483"/>
    <cellStyle name="Обычный 3 3 2 8 2" xfId="933"/>
    <cellStyle name="Обычный 3 3 2 9" xfId="446"/>
    <cellStyle name="Обычный 3 3 3" xfId="72"/>
    <cellStyle name="Обычный 3 3 3 2" xfId="132"/>
    <cellStyle name="Обычный 3 3 3 2 2" xfId="582"/>
    <cellStyle name="Обычный 3 3 3 2 3" xfId="1032"/>
    <cellStyle name="Обычный 3 3 3 3" xfId="191"/>
    <cellStyle name="Обычный 3 3 3 3 2" xfId="641"/>
    <cellStyle name="Обычный 3 3 3 3 3" xfId="1091"/>
    <cellStyle name="Обычный 3 3 3 4" xfId="250"/>
    <cellStyle name="Обычный 3 3 3 4 2" xfId="700"/>
    <cellStyle name="Обычный 3 3 3 4 3" xfId="1150"/>
    <cellStyle name="Обычный 3 3 3 5" xfId="309"/>
    <cellStyle name="Обычный 3 3 3 5 2" xfId="759"/>
    <cellStyle name="Обычный 3 3 3 5 3" xfId="1209"/>
    <cellStyle name="Обычный 3 3 3 6" xfId="368"/>
    <cellStyle name="Обычный 3 3 3 6 2" xfId="818"/>
    <cellStyle name="Обычный 3 3 3 6 3" xfId="1268"/>
    <cellStyle name="Обычный 3 3 3 7" xfId="523"/>
    <cellStyle name="Обычный 3 3 3 7 2" xfId="973"/>
    <cellStyle name="Обычный 3 3 3 8" xfId="427"/>
    <cellStyle name="Обычный 3 3 3 9" xfId="877"/>
    <cellStyle name="Обычный 3 3 4" xfId="53"/>
    <cellStyle name="Обычный 3 3 4 2" xfId="504"/>
    <cellStyle name="Обычный 3 3 4 3" xfId="954"/>
    <cellStyle name="Обычный 3 3 5" xfId="113"/>
    <cellStyle name="Обычный 3 3 5 2" xfId="563"/>
    <cellStyle name="Обычный 3 3 5 3" xfId="1013"/>
    <cellStyle name="Обычный 3 3 6" xfId="172"/>
    <cellStyle name="Обычный 3 3 6 2" xfId="622"/>
    <cellStyle name="Обычный 3 3 6 3" xfId="1072"/>
    <cellStyle name="Обычный 3 3 7" xfId="231"/>
    <cellStyle name="Обычный 3 3 7 2" xfId="681"/>
    <cellStyle name="Обычный 3 3 7 3" xfId="1131"/>
    <cellStyle name="Обычный 3 3 8" xfId="290"/>
    <cellStyle name="Обычный 3 3 8 2" xfId="740"/>
    <cellStyle name="Обычный 3 3 8 3" xfId="1190"/>
    <cellStyle name="Обычный 3 3 9" xfId="349"/>
    <cellStyle name="Обычный 3 3 9 2" xfId="799"/>
    <cellStyle name="Обычный 3 3 9 3" xfId="1249"/>
    <cellStyle name="Обычный 3 4" xfId="11"/>
    <cellStyle name="Обычный 3 4 10" xfId="466"/>
    <cellStyle name="Обычный 3 4 10 2" xfId="916"/>
    <cellStyle name="Обычный 3 4 11" xfId="410"/>
    <cellStyle name="Обычный 3 4 12" xfId="860"/>
    <cellStyle name="Обычный 3 4 2" xfId="32"/>
    <cellStyle name="Обычный 3 4 2 10" xfId="898"/>
    <cellStyle name="Обычный 3 4 2 2" xfId="94"/>
    <cellStyle name="Обычный 3 4 2 2 2" xfId="544"/>
    <cellStyle name="Обычный 3 4 2 2 3" xfId="994"/>
    <cellStyle name="Обычный 3 4 2 3" xfId="153"/>
    <cellStyle name="Обычный 3 4 2 3 2" xfId="603"/>
    <cellStyle name="Обычный 3 4 2 3 3" xfId="1053"/>
    <cellStyle name="Обычный 3 4 2 4" xfId="212"/>
    <cellStyle name="Обычный 3 4 2 4 2" xfId="662"/>
    <cellStyle name="Обычный 3 4 2 4 3" xfId="1112"/>
    <cellStyle name="Обычный 3 4 2 5" xfId="271"/>
    <cellStyle name="Обычный 3 4 2 5 2" xfId="721"/>
    <cellStyle name="Обычный 3 4 2 5 3" xfId="1171"/>
    <cellStyle name="Обычный 3 4 2 6" xfId="330"/>
    <cellStyle name="Обычный 3 4 2 6 2" xfId="780"/>
    <cellStyle name="Обычный 3 4 2 6 3" xfId="1230"/>
    <cellStyle name="Обычный 3 4 2 7" xfId="389"/>
    <cellStyle name="Обычный 3 4 2 7 2" xfId="839"/>
    <cellStyle name="Обычный 3 4 2 7 3" xfId="1289"/>
    <cellStyle name="Обычный 3 4 2 8" xfId="485"/>
    <cellStyle name="Обычный 3 4 2 8 2" xfId="935"/>
    <cellStyle name="Обычный 3 4 2 9" xfId="448"/>
    <cellStyle name="Обычный 3 4 3" xfId="74"/>
    <cellStyle name="Обычный 3 4 3 2" xfId="134"/>
    <cellStyle name="Обычный 3 4 3 2 2" xfId="584"/>
    <cellStyle name="Обычный 3 4 3 2 3" xfId="1034"/>
    <cellStyle name="Обычный 3 4 3 3" xfId="193"/>
    <cellStyle name="Обычный 3 4 3 3 2" xfId="643"/>
    <cellStyle name="Обычный 3 4 3 3 3" xfId="1093"/>
    <cellStyle name="Обычный 3 4 3 4" xfId="252"/>
    <cellStyle name="Обычный 3 4 3 4 2" xfId="702"/>
    <cellStyle name="Обычный 3 4 3 4 3" xfId="1152"/>
    <cellStyle name="Обычный 3 4 3 5" xfId="311"/>
    <cellStyle name="Обычный 3 4 3 5 2" xfId="761"/>
    <cellStyle name="Обычный 3 4 3 5 3" xfId="1211"/>
    <cellStyle name="Обычный 3 4 3 6" xfId="370"/>
    <cellStyle name="Обычный 3 4 3 6 2" xfId="820"/>
    <cellStyle name="Обычный 3 4 3 6 3" xfId="1270"/>
    <cellStyle name="Обычный 3 4 3 7" xfId="525"/>
    <cellStyle name="Обычный 3 4 3 7 2" xfId="975"/>
    <cellStyle name="Обычный 3 4 3 8" xfId="429"/>
    <cellStyle name="Обычный 3 4 3 9" xfId="879"/>
    <cellStyle name="Обычный 3 4 4" xfId="55"/>
    <cellStyle name="Обычный 3 4 4 2" xfId="506"/>
    <cellStyle name="Обычный 3 4 4 3" xfId="956"/>
    <cellStyle name="Обычный 3 4 5" xfId="115"/>
    <cellStyle name="Обычный 3 4 5 2" xfId="565"/>
    <cellStyle name="Обычный 3 4 5 3" xfId="1015"/>
    <cellStyle name="Обычный 3 4 6" xfId="174"/>
    <cellStyle name="Обычный 3 4 6 2" xfId="624"/>
    <cellStyle name="Обычный 3 4 6 3" xfId="1074"/>
    <cellStyle name="Обычный 3 4 7" xfId="233"/>
    <cellStyle name="Обычный 3 4 7 2" xfId="683"/>
    <cellStyle name="Обычный 3 4 7 3" xfId="1133"/>
    <cellStyle name="Обычный 3 4 8" xfId="292"/>
    <cellStyle name="Обычный 3 4 8 2" xfId="742"/>
    <cellStyle name="Обычный 3 4 8 3" xfId="1192"/>
    <cellStyle name="Обычный 3 4 9" xfId="351"/>
    <cellStyle name="Обычный 3 4 9 2" xfId="801"/>
    <cellStyle name="Обычный 3 4 9 3" xfId="1251"/>
    <cellStyle name="Обычный 3 5" xfId="13"/>
    <cellStyle name="Обычный 3 5 10" xfId="468"/>
    <cellStyle name="Обычный 3 5 10 2" xfId="918"/>
    <cellStyle name="Обычный 3 5 11" xfId="412"/>
    <cellStyle name="Обычный 3 5 12" xfId="862"/>
    <cellStyle name="Обычный 3 5 2" xfId="34"/>
    <cellStyle name="Обычный 3 5 2 10" xfId="900"/>
    <cellStyle name="Обычный 3 5 2 2" xfId="96"/>
    <cellStyle name="Обычный 3 5 2 2 2" xfId="546"/>
    <cellStyle name="Обычный 3 5 2 2 3" xfId="996"/>
    <cellStyle name="Обычный 3 5 2 3" xfId="155"/>
    <cellStyle name="Обычный 3 5 2 3 2" xfId="605"/>
    <cellStyle name="Обычный 3 5 2 3 3" xfId="1055"/>
    <cellStyle name="Обычный 3 5 2 4" xfId="214"/>
    <cellStyle name="Обычный 3 5 2 4 2" xfId="664"/>
    <cellStyle name="Обычный 3 5 2 4 3" xfId="1114"/>
    <cellStyle name="Обычный 3 5 2 5" xfId="273"/>
    <cellStyle name="Обычный 3 5 2 5 2" xfId="723"/>
    <cellStyle name="Обычный 3 5 2 5 3" xfId="1173"/>
    <cellStyle name="Обычный 3 5 2 6" xfId="332"/>
    <cellStyle name="Обычный 3 5 2 6 2" xfId="782"/>
    <cellStyle name="Обычный 3 5 2 6 3" xfId="1232"/>
    <cellStyle name="Обычный 3 5 2 7" xfId="391"/>
    <cellStyle name="Обычный 3 5 2 7 2" xfId="841"/>
    <cellStyle name="Обычный 3 5 2 7 3" xfId="1291"/>
    <cellStyle name="Обычный 3 5 2 8" xfId="487"/>
    <cellStyle name="Обычный 3 5 2 8 2" xfId="937"/>
    <cellStyle name="Обычный 3 5 2 9" xfId="450"/>
    <cellStyle name="Обычный 3 5 3" xfId="76"/>
    <cellStyle name="Обычный 3 5 3 2" xfId="136"/>
    <cellStyle name="Обычный 3 5 3 2 2" xfId="586"/>
    <cellStyle name="Обычный 3 5 3 2 3" xfId="1036"/>
    <cellStyle name="Обычный 3 5 3 3" xfId="195"/>
    <cellStyle name="Обычный 3 5 3 3 2" xfId="645"/>
    <cellStyle name="Обычный 3 5 3 3 3" xfId="1095"/>
    <cellStyle name="Обычный 3 5 3 4" xfId="254"/>
    <cellStyle name="Обычный 3 5 3 4 2" xfId="704"/>
    <cellStyle name="Обычный 3 5 3 4 3" xfId="1154"/>
    <cellStyle name="Обычный 3 5 3 5" xfId="313"/>
    <cellStyle name="Обычный 3 5 3 5 2" xfId="763"/>
    <cellStyle name="Обычный 3 5 3 5 3" xfId="1213"/>
    <cellStyle name="Обычный 3 5 3 6" xfId="372"/>
    <cellStyle name="Обычный 3 5 3 6 2" xfId="822"/>
    <cellStyle name="Обычный 3 5 3 6 3" xfId="1272"/>
    <cellStyle name="Обычный 3 5 3 7" xfId="527"/>
    <cellStyle name="Обычный 3 5 3 7 2" xfId="977"/>
    <cellStyle name="Обычный 3 5 3 8" xfId="431"/>
    <cellStyle name="Обычный 3 5 3 9" xfId="881"/>
    <cellStyle name="Обычный 3 5 4" xfId="57"/>
    <cellStyle name="Обычный 3 5 4 2" xfId="508"/>
    <cellStyle name="Обычный 3 5 4 3" xfId="958"/>
    <cellStyle name="Обычный 3 5 5" xfId="117"/>
    <cellStyle name="Обычный 3 5 5 2" xfId="567"/>
    <cellStyle name="Обычный 3 5 5 3" xfId="1017"/>
    <cellStyle name="Обычный 3 5 6" xfId="176"/>
    <cellStyle name="Обычный 3 5 6 2" xfId="626"/>
    <cellStyle name="Обычный 3 5 6 3" xfId="1076"/>
    <cellStyle name="Обычный 3 5 7" xfId="235"/>
    <cellStyle name="Обычный 3 5 7 2" xfId="685"/>
    <cellStyle name="Обычный 3 5 7 3" xfId="1135"/>
    <cellStyle name="Обычный 3 5 8" xfId="294"/>
    <cellStyle name="Обычный 3 5 8 2" xfId="744"/>
    <cellStyle name="Обычный 3 5 8 3" xfId="1194"/>
    <cellStyle name="Обычный 3 5 9" xfId="353"/>
    <cellStyle name="Обычный 3 5 9 2" xfId="803"/>
    <cellStyle name="Обычный 3 5 9 3" xfId="1253"/>
    <cellStyle name="Обычный 3 6" xfId="15"/>
    <cellStyle name="Обычный 3 6 10" xfId="470"/>
    <cellStyle name="Обычный 3 6 10 2" xfId="920"/>
    <cellStyle name="Обычный 3 6 11" xfId="414"/>
    <cellStyle name="Обычный 3 6 12" xfId="864"/>
    <cellStyle name="Обычный 3 6 2" xfId="36"/>
    <cellStyle name="Обычный 3 6 2 10" xfId="902"/>
    <cellStyle name="Обычный 3 6 2 2" xfId="98"/>
    <cellStyle name="Обычный 3 6 2 2 2" xfId="548"/>
    <cellStyle name="Обычный 3 6 2 2 3" xfId="998"/>
    <cellStyle name="Обычный 3 6 2 3" xfId="157"/>
    <cellStyle name="Обычный 3 6 2 3 2" xfId="607"/>
    <cellStyle name="Обычный 3 6 2 3 3" xfId="1057"/>
    <cellStyle name="Обычный 3 6 2 4" xfId="216"/>
    <cellStyle name="Обычный 3 6 2 4 2" xfId="666"/>
    <cellStyle name="Обычный 3 6 2 4 3" xfId="1116"/>
    <cellStyle name="Обычный 3 6 2 5" xfId="275"/>
    <cellStyle name="Обычный 3 6 2 5 2" xfId="725"/>
    <cellStyle name="Обычный 3 6 2 5 3" xfId="1175"/>
    <cellStyle name="Обычный 3 6 2 6" xfId="334"/>
    <cellStyle name="Обычный 3 6 2 6 2" xfId="784"/>
    <cellStyle name="Обычный 3 6 2 6 3" xfId="1234"/>
    <cellStyle name="Обычный 3 6 2 7" xfId="393"/>
    <cellStyle name="Обычный 3 6 2 7 2" xfId="843"/>
    <cellStyle name="Обычный 3 6 2 7 3" xfId="1293"/>
    <cellStyle name="Обычный 3 6 2 8" xfId="489"/>
    <cellStyle name="Обычный 3 6 2 8 2" xfId="939"/>
    <cellStyle name="Обычный 3 6 2 9" xfId="452"/>
    <cellStyle name="Обычный 3 6 3" xfId="78"/>
    <cellStyle name="Обычный 3 6 3 2" xfId="138"/>
    <cellStyle name="Обычный 3 6 3 2 2" xfId="588"/>
    <cellStyle name="Обычный 3 6 3 2 3" xfId="1038"/>
    <cellStyle name="Обычный 3 6 3 3" xfId="197"/>
    <cellStyle name="Обычный 3 6 3 3 2" xfId="647"/>
    <cellStyle name="Обычный 3 6 3 3 3" xfId="1097"/>
    <cellStyle name="Обычный 3 6 3 4" xfId="256"/>
    <cellStyle name="Обычный 3 6 3 4 2" xfId="706"/>
    <cellStyle name="Обычный 3 6 3 4 3" xfId="1156"/>
    <cellStyle name="Обычный 3 6 3 5" xfId="315"/>
    <cellStyle name="Обычный 3 6 3 5 2" xfId="765"/>
    <cellStyle name="Обычный 3 6 3 5 3" xfId="1215"/>
    <cellStyle name="Обычный 3 6 3 6" xfId="374"/>
    <cellStyle name="Обычный 3 6 3 6 2" xfId="824"/>
    <cellStyle name="Обычный 3 6 3 6 3" xfId="1274"/>
    <cellStyle name="Обычный 3 6 3 7" xfId="529"/>
    <cellStyle name="Обычный 3 6 3 7 2" xfId="979"/>
    <cellStyle name="Обычный 3 6 3 8" xfId="433"/>
    <cellStyle name="Обычный 3 6 3 9" xfId="883"/>
    <cellStyle name="Обычный 3 6 4" xfId="59"/>
    <cellStyle name="Обычный 3 6 4 2" xfId="510"/>
    <cellStyle name="Обычный 3 6 4 3" xfId="960"/>
    <cellStyle name="Обычный 3 6 5" xfId="119"/>
    <cellStyle name="Обычный 3 6 5 2" xfId="569"/>
    <cellStyle name="Обычный 3 6 5 3" xfId="1019"/>
    <cellStyle name="Обычный 3 6 6" xfId="178"/>
    <cellStyle name="Обычный 3 6 6 2" xfId="628"/>
    <cellStyle name="Обычный 3 6 6 3" xfId="1078"/>
    <cellStyle name="Обычный 3 6 7" xfId="237"/>
    <cellStyle name="Обычный 3 6 7 2" xfId="687"/>
    <cellStyle name="Обычный 3 6 7 3" xfId="1137"/>
    <cellStyle name="Обычный 3 6 8" xfId="296"/>
    <cellStyle name="Обычный 3 6 8 2" xfId="746"/>
    <cellStyle name="Обычный 3 6 8 3" xfId="1196"/>
    <cellStyle name="Обычный 3 6 9" xfId="355"/>
    <cellStyle name="Обычный 3 6 9 2" xfId="805"/>
    <cellStyle name="Обычный 3 6 9 3" xfId="1255"/>
    <cellStyle name="Обычный 3 7" xfId="17"/>
    <cellStyle name="Обычный 3 7 10" xfId="472"/>
    <cellStyle name="Обычный 3 7 10 2" xfId="922"/>
    <cellStyle name="Обычный 3 7 11" xfId="416"/>
    <cellStyle name="Обычный 3 7 12" xfId="866"/>
    <cellStyle name="Обычный 3 7 2" xfId="38"/>
    <cellStyle name="Обычный 3 7 2 10" xfId="904"/>
    <cellStyle name="Обычный 3 7 2 2" xfId="100"/>
    <cellStyle name="Обычный 3 7 2 2 2" xfId="550"/>
    <cellStyle name="Обычный 3 7 2 2 3" xfId="1000"/>
    <cellStyle name="Обычный 3 7 2 3" xfId="159"/>
    <cellStyle name="Обычный 3 7 2 3 2" xfId="609"/>
    <cellStyle name="Обычный 3 7 2 3 3" xfId="1059"/>
    <cellStyle name="Обычный 3 7 2 4" xfId="218"/>
    <cellStyle name="Обычный 3 7 2 4 2" xfId="668"/>
    <cellStyle name="Обычный 3 7 2 4 3" xfId="1118"/>
    <cellStyle name="Обычный 3 7 2 5" xfId="277"/>
    <cellStyle name="Обычный 3 7 2 5 2" xfId="727"/>
    <cellStyle name="Обычный 3 7 2 5 3" xfId="1177"/>
    <cellStyle name="Обычный 3 7 2 6" xfId="336"/>
    <cellStyle name="Обычный 3 7 2 6 2" xfId="786"/>
    <cellStyle name="Обычный 3 7 2 6 3" xfId="1236"/>
    <cellStyle name="Обычный 3 7 2 7" xfId="395"/>
    <cellStyle name="Обычный 3 7 2 7 2" xfId="845"/>
    <cellStyle name="Обычный 3 7 2 7 3" xfId="1295"/>
    <cellStyle name="Обычный 3 7 2 8" xfId="491"/>
    <cellStyle name="Обычный 3 7 2 8 2" xfId="941"/>
    <cellStyle name="Обычный 3 7 2 9" xfId="454"/>
    <cellStyle name="Обычный 3 7 3" xfId="80"/>
    <cellStyle name="Обычный 3 7 3 2" xfId="140"/>
    <cellStyle name="Обычный 3 7 3 2 2" xfId="590"/>
    <cellStyle name="Обычный 3 7 3 2 3" xfId="1040"/>
    <cellStyle name="Обычный 3 7 3 3" xfId="199"/>
    <cellStyle name="Обычный 3 7 3 3 2" xfId="649"/>
    <cellStyle name="Обычный 3 7 3 3 3" xfId="1099"/>
    <cellStyle name="Обычный 3 7 3 4" xfId="258"/>
    <cellStyle name="Обычный 3 7 3 4 2" xfId="708"/>
    <cellStyle name="Обычный 3 7 3 4 3" xfId="1158"/>
    <cellStyle name="Обычный 3 7 3 5" xfId="317"/>
    <cellStyle name="Обычный 3 7 3 5 2" xfId="767"/>
    <cellStyle name="Обычный 3 7 3 5 3" xfId="1217"/>
    <cellStyle name="Обычный 3 7 3 6" xfId="376"/>
    <cellStyle name="Обычный 3 7 3 6 2" xfId="826"/>
    <cellStyle name="Обычный 3 7 3 6 3" xfId="1276"/>
    <cellStyle name="Обычный 3 7 3 7" xfId="531"/>
    <cellStyle name="Обычный 3 7 3 7 2" xfId="981"/>
    <cellStyle name="Обычный 3 7 3 8" xfId="435"/>
    <cellStyle name="Обычный 3 7 3 9" xfId="885"/>
    <cellStyle name="Обычный 3 7 4" xfId="61"/>
    <cellStyle name="Обычный 3 7 4 2" xfId="512"/>
    <cellStyle name="Обычный 3 7 4 3" xfId="962"/>
    <cellStyle name="Обычный 3 7 5" xfId="121"/>
    <cellStyle name="Обычный 3 7 5 2" xfId="571"/>
    <cellStyle name="Обычный 3 7 5 3" xfId="1021"/>
    <cellStyle name="Обычный 3 7 6" xfId="180"/>
    <cellStyle name="Обычный 3 7 6 2" xfId="630"/>
    <cellStyle name="Обычный 3 7 6 3" xfId="1080"/>
    <cellStyle name="Обычный 3 7 7" xfId="239"/>
    <cellStyle name="Обычный 3 7 7 2" xfId="689"/>
    <cellStyle name="Обычный 3 7 7 3" xfId="1139"/>
    <cellStyle name="Обычный 3 7 8" xfId="298"/>
    <cellStyle name="Обычный 3 7 8 2" xfId="748"/>
    <cellStyle name="Обычный 3 7 8 3" xfId="1198"/>
    <cellStyle name="Обычный 3 7 9" xfId="357"/>
    <cellStyle name="Обычный 3 7 9 2" xfId="807"/>
    <cellStyle name="Обычный 3 7 9 3" xfId="1257"/>
    <cellStyle name="Обычный 3 8" xfId="19"/>
    <cellStyle name="Обычный 3 8 10" xfId="474"/>
    <cellStyle name="Обычный 3 8 10 2" xfId="924"/>
    <cellStyle name="Обычный 3 8 11" xfId="418"/>
    <cellStyle name="Обычный 3 8 12" xfId="868"/>
    <cellStyle name="Обычный 3 8 2" xfId="40"/>
    <cellStyle name="Обычный 3 8 2 10" xfId="906"/>
    <cellStyle name="Обычный 3 8 2 2" xfId="102"/>
    <cellStyle name="Обычный 3 8 2 2 2" xfId="552"/>
    <cellStyle name="Обычный 3 8 2 2 3" xfId="1002"/>
    <cellStyle name="Обычный 3 8 2 3" xfId="161"/>
    <cellStyle name="Обычный 3 8 2 3 2" xfId="611"/>
    <cellStyle name="Обычный 3 8 2 3 3" xfId="1061"/>
    <cellStyle name="Обычный 3 8 2 4" xfId="220"/>
    <cellStyle name="Обычный 3 8 2 4 2" xfId="670"/>
    <cellStyle name="Обычный 3 8 2 4 3" xfId="1120"/>
    <cellStyle name="Обычный 3 8 2 5" xfId="279"/>
    <cellStyle name="Обычный 3 8 2 5 2" xfId="729"/>
    <cellStyle name="Обычный 3 8 2 5 3" xfId="1179"/>
    <cellStyle name="Обычный 3 8 2 6" xfId="338"/>
    <cellStyle name="Обычный 3 8 2 6 2" xfId="788"/>
    <cellStyle name="Обычный 3 8 2 6 3" xfId="1238"/>
    <cellStyle name="Обычный 3 8 2 7" xfId="397"/>
    <cellStyle name="Обычный 3 8 2 7 2" xfId="847"/>
    <cellStyle name="Обычный 3 8 2 7 3" xfId="1297"/>
    <cellStyle name="Обычный 3 8 2 8" xfId="493"/>
    <cellStyle name="Обычный 3 8 2 8 2" xfId="943"/>
    <cellStyle name="Обычный 3 8 2 9" xfId="456"/>
    <cellStyle name="Обычный 3 8 3" xfId="82"/>
    <cellStyle name="Обычный 3 8 3 2" xfId="142"/>
    <cellStyle name="Обычный 3 8 3 2 2" xfId="592"/>
    <cellStyle name="Обычный 3 8 3 2 3" xfId="1042"/>
    <cellStyle name="Обычный 3 8 3 3" xfId="201"/>
    <cellStyle name="Обычный 3 8 3 3 2" xfId="651"/>
    <cellStyle name="Обычный 3 8 3 3 3" xfId="1101"/>
    <cellStyle name="Обычный 3 8 3 4" xfId="260"/>
    <cellStyle name="Обычный 3 8 3 4 2" xfId="710"/>
    <cellStyle name="Обычный 3 8 3 4 3" xfId="1160"/>
    <cellStyle name="Обычный 3 8 3 5" xfId="319"/>
    <cellStyle name="Обычный 3 8 3 5 2" xfId="769"/>
    <cellStyle name="Обычный 3 8 3 5 3" xfId="1219"/>
    <cellStyle name="Обычный 3 8 3 6" xfId="378"/>
    <cellStyle name="Обычный 3 8 3 6 2" xfId="828"/>
    <cellStyle name="Обычный 3 8 3 6 3" xfId="1278"/>
    <cellStyle name="Обычный 3 8 3 7" xfId="533"/>
    <cellStyle name="Обычный 3 8 3 7 2" xfId="983"/>
    <cellStyle name="Обычный 3 8 3 8" xfId="437"/>
    <cellStyle name="Обычный 3 8 3 9" xfId="887"/>
    <cellStyle name="Обычный 3 8 4" xfId="63"/>
    <cellStyle name="Обычный 3 8 4 2" xfId="514"/>
    <cellStyle name="Обычный 3 8 4 3" xfId="964"/>
    <cellStyle name="Обычный 3 8 5" xfId="123"/>
    <cellStyle name="Обычный 3 8 5 2" xfId="573"/>
    <cellStyle name="Обычный 3 8 5 3" xfId="1023"/>
    <cellStyle name="Обычный 3 8 6" xfId="182"/>
    <cellStyle name="Обычный 3 8 6 2" xfId="632"/>
    <cellStyle name="Обычный 3 8 6 3" xfId="1082"/>
    <cellStyle name="Обычный 3 8 7" xfId="241"/>
    <cellStyle name="Обычный 3 8 7 2" xfId="691"/>
    <cellStyle name="Обычный 3 8 7 3" xfId="1141"/>
    <cellStyle name="Обычный 3 8 8" xfId="300"/>
    <cellStyle name="Обычный 3 8 8 2" xfId="750"/>
    <cellStyle name="Обычный 3 8 8 3" xfId="1200"/>
    <cellStyle name="Обычный 3 8 9" xfId="359"/>
    <cellStyle name="Обычный 3 8 9 2" xfId="809"/>
    <cellStyle name="Обычный 3 8 9 3" xfId="1259"/>
    <cellStyle name="Обычный 3 9" xfId="21"/>
    <cellStyle name="Обычный 3 9 10" xfId="476"/>
    <cellStyle name="Обычный 3 9 10 2" xfId="926"/>
    <cellStyle name="Обычный 3 9 11" xfId="420"/>
    <cellStyle name="Обычный 3 9 12" xfId="870"/>
    <cellStyle name="Обычный 3 9 2" xfId="42"/>
    <cellStyle name="Обычный 3 9 2 10" xfId="908"/>
    <cellStyle name="Обычный 3 9 2 2" xfId="104"/>
    <cellStyle name="Обычный 3 9 2 2 2" xfId="554"/>
    <cellStyle name="Обычный 3 9 2 2 3" xfId="1004"/>
    <cellStyle name="Обычный 3 9 2 3" xfId="163"/>
    <cellStyle name="Обычный 3 9 2 3 2" xfId="613"/>
    <cellStyle name="Обычный 3 9 2 3 3" xfId="1063"/>
    <cellStyle name="Обычный 3 9 2 4" xfId="222"/>
    <cellStyle name="Обычный 3 9 2 4 2" xfId="672"/>
    <cellStyle name="Обычный 3 9 2 4 3" xfId="1122"/>
    <cellStyle name="Обычный 3 9 2 5" xfId="281"/>
    <cellStyle name="Обычный 3 9 2 5 2" xfId="731"/>
    <cellStyle name="Обычный 3 9 2 5 3" xfId="1181"/>
    <cellStyle name="Обычный 3 9 2 6" xfId="340"/>
    <cellStyle name="Обычный 3 9 2 6 2" xfId="790"/>
    <cellStyle name="Обычный 3 9 2 6 3" xfId="1240"/>
    <cellStyle name="Обычный 3 9 2 7" xfId="399"/>
    <cellStyle name="Обычный 3 9 2 7 2" xfId="849"/>
    <cellStyle name="Обычный 3 9 2 7 3" xfId="1299"/>
    <cellStyle name="Обычный 3 9 2 8" xfId="495"/>
    <cellStyle name="Обычный 3 9 2 8 2" xfId="945"/>
    <cellStyle name="Обычный 3 9 2 9" xfId="458"/>
    <cellStyle name="Обычный 3 9 3" xfId="84"/>
    <cellStyle name="Обычный 3 9 3 2" xfId="144"/>
    <cellStyle name="Обычный 3 9 3 2 2" xfId="594"/>
    <cellStyle name="Обычный 3 9 3 2 3" xfId="1044"/>
    <cellStyle name="Обычный 3 9 3 3" xfId="203"/>
    <cellStyle name="Обычный 3 9 3 3 2" xfId="653"/>
    <cellStyle name="Обычный 3 9 3 3 3" xfId="1103"/>
    <cellStyle name="Обычный 3 9 3 4" xfId="262"/>
    <cellStyle name="Обычный 3 9 3 4 2" xfId="712"/>
    <cellStyle name="Обычный 3 9 3 4 3" xfId="1162"/>
    <cellStyle name="Обычный 3 9 3 5" xfId="321"/>
    <cellStyle name="Обычный 3 9 3 5 2" xfId="771"/>
    <cellStyle name="Обычный 3 9 3 5 3" xfId="1221"/>
    <cellStyle name="Обычный 3 9 3 6" xfId="380"/>
    <cellStyle name="Обычный 3 9 3 6 2" xfId="830"/>
    <cellStyle name="Обычный 3 9 3 6 3" xfId="1280"/>
    <cellStyle name="Обычный 3 9 3 7" xfId="535"/>
    <cellStyle name="Обычный 3 9 3 7 2" xfId="985"/>
    <cellStyle name="Обычный 3 9 3 8" xfId="439"/>
    <cellStyle name="Обычный 3 9 3 9" xfId="889"/>
    <cellStyle name="Обычный 3 9 4" xfId="65"/>
    <cellStyle name="Обычный 3 9 4 2" xfId="516"/>
    <cellStyle name="Обычный 3 9 4 3" xfId="966"/>
    <cellStyle name="Обычный 3 9 5" xfId="125"/>
    <cellStyle name="Обычный 3 9 5 2" xfId="575"/>
    <cellStyle name="Обычный 3 9 5 3" xfId="1025"/>
    <cellStyle name="Обычный 3 9 6" xfId="184"/>
    <cellStyle name="Обычный 3 9 6 2" xfId="634"/>
    <cellStyle name="Обычный 3 9 6 3" xfId="1084"/>
    <cellStyle name="Обычный 3 9 7" xfId="243"/>
    <cellStyle name="Обычный 3 9 7 2" xfId="693"/>
    <cellStyle name="Обычный 3 9 7 3" xfId="1143"/>
    <cellStyle name="Обычный 3 9 8" xfId="302"/>
    <cellStyle name="Обычный 3 9 8 2" xfId="752"/>
    <cellStyle name="Обычный 3 9 8 3" xfId="1202"/>
    <cellStyle name="Обычный 3 9 9" xfId="361"/>
    <cellStyle name="Обычный 3 9 9 2" xfId="811"/>
    <cellStyle name="Обычный 3 9 9 3" xfId="1261"/>
    <cellStyle name="Обычный 4" xfId="23"/>
    <cellStyle name="Обычный 4 10" xfId="852"/>
    <cellStyle name="Обычный 4 2" xfId="86"/>
    <cellStyle name="Обычный 4 3" xfId="45"/>
    <cellStyle name="Обычный 4 3 2" xfId="498"/>
    <cellStyle name="Обычный 4 3 3" xfId="948"/>
    <cellStyle name="Обычный 4 4" xfId="107"/>
    <cellStyle name="Обычный 4 4 2" xfId="557"/>
    <cellStyle name="Обычный 4 4 3" xfId="1007"/>
    <cellStyle name="Обычный 4 5" xfId="166"/>
    <cellStyle name="Обычный 4 5 2" xfId="616"/>
    <cellStyle name="Обычный 4 5 3" xfId="1066"/>
    <cellStyle name="Обычный 4 6" xfId="225"/>
    <cellStyle name="Обычный 4 6 2" xfId="675"/>
    <cellStyle name="Обычный 4 6 3" xfId="1125"/>
    <cellStyle name="Обычный 4 7" xfId="284"/>
    <cellStyle name="Обычный 4 7 2" xfId="734"/>
    <cellStyle name="Обычный 4 7 3" xfId="1184"/>
    <cellStyle name="Обычный 4 8" xfId="343"/>
    <cellStyle name="Обычный 4 8 2" xfId="793"/>
    <cellStyle name="Обычный 4 8 3" xfId="1243"/>
    <cellStyle name="Обычный 4 9" xfId="402"/>
    <cellStyle name="Обычный 5" xfId="22"/>
    <cellStyle name="Обычный 5 10" xfId="890"/>
    <cellStyle name="Обычный 5 2" xfId="85"/>
    <cellStyle name="Обычный 5 2 2" xfId="536"/>
    <cellStyle name="Обычный 5 2 3" xfId="986"/>
    <cellStyle name="Обычный 5 3" xfId="145"/>
    <cellStyle name="Обычный 5 3 2" xfId="595"/>
    <cellStyle name="Обычный 5 3 3" xfId="1045"/>
    <cellStyle name="Обычный 5 4" xfId="204"/>
    <cellStyle name="Обычный 5 4 2" xfId="654"/>
    <cellStyle name="Обычный 5 4 3" xfId="1104"/>
    <cellStyle name="Обычный 5 5" xfId="263"/>
    <cellStyle name="Обычный 5 5 2" xfId="713"/>
    <cellStyle name="Обычный 5 5 3" xfId="1163"/>
    <cellStyle name="Обычный 5 6" xfId="322"/>
    <cellStyle name="Обычный 5 6 2" xfId="772"/>
    <cellStyle name="Обычный 5 6 3" xfId="1222"/>
    <cellStyle name="Обычный 5 7" xfId="381"/>
    <cellStyle name="Обычный 5 7 2" xfId="831"/>
    <cellStyle name="Обычный 5 7 3" xfId="1281"/>
    <cellStyle name="Обычный 5 8" xfId="477"/>
    <cellStyle name="Обычный 5 8 2" xfId="927"/>
    <cellStyle name="Обычный 5 9" xfId="440"/>
    <cellStyle name="Финансовый" xfId="1" builtinId="3"/>
    <cellStyle name="Финансовый 2" xfId="24"/>
    <cellStyle name="Финансовый 3" xfId="66"/>
    <cellStyle name="Финансовый 3 2" xfId="126"/>
    <cellStyle name="Финансовый 3 2 2" xfId="576"/>
    <cellStyle name="Финансовый 3 2 3" xfId="1026"/>
    <cellStyle name="Финансовый 3 3" xfId="185"/>
    <cellStyle name="Финансовый 3 3 2" xfId="635"/>
    <cellStyle name="Финансовый 3 3 3" xfId="1085"/>
    <cellStyle name="Финансовый 3 4" xfId="244"/>
    <cellStyle name="Финансовый 3 4 2" xfId="694"/>
    <cellStyle name="Финансовый 3 4 3" xfId="1144"/>
    <cellStyle name="Финансовый 3 5" xfId="303"/>
    <cellStyle name="Финансовый 3 5 2" xfId="753"/>
    <cellStyle name="Финансовый 3 5 3" xfId="1203"/>
    <cellStyle name="Финансовый 3 6" xfId="362"/>
    <cellStyle name="Финансовый 3 6 2" xfId="812"/>
    <cellStyle name="Финансовый 3 6 3" xfId="1262"/>
    <cellStyle name="Финансовый 3 7" xfId="517"/>
    <cellStyle name="Финансовый 3 7 2" xfId="967"/>
    <cellStyle name="Финансовый 3 8" xfId="421"/>
    <cellStyle name="Финансовый 3 9" xfId="871"/>
    <cellStyle name="Финансовый 4" xfId="46"/>
    <cellStyle name="Финансовый 4 2" xfId="108"/>
    <cellStyle name="Финансовый 4 2 2" xfId="558"/>
    <cellStyle name="Финансовый 4 2 3" xfId="1008"/>
    <cellStyle name="Финансовый 4 3" xfId="167"/>
    <cellStyle name="Финансовый 4 3 2" xfId="617"/>
    <cellStyle name="Финансовый 4 3 3" xfId="1067"/>
    <cellStyle name="Финансовый 4 4" xfId="226"/>
    <cellStyle name="Финансовый 4 4 2" xfId="676"/>
    <cellStyle name="Финансовый 4 4 3" xfId="1126"/>
    <cellStyle name="Финансовый 4 5" xfId="285"/>
    <cellStyle name="Финансовый 4 5 2" xfId="735"/>
    <cellStyle name="Финансовый 4 5 3" xfId="1185"/>
    <cellStyle name="Финансовый 4 6" xfId="344"/>
    <cellStyle name="Финансовый 4 6 2" xfId="794"/>
    <cellStyle name="Финансовый 4 6 3" xfId="1244"/>
    <cellStyle name="Финансовый 4 7" xfId="499"/>
    <cellStyle name="Финансовый 4 7 2" xfId="949"/>
    <cellStyle name="Финансовый 4 8" xfId="403"/>
    <cellStyle name="Финансовый 4 9" xfId="853"/>
    <cellStyle name="Хороший" xfId="1300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J578"/>
  <sheetViews>
    <sheetView tabSelected="1" zoomScale="70" zoomScaleNormal="70" workbookViewId="0">
      <selection activeCell="S14" sqref="S14"/>
    </sheetView>
  </sheetViews>
  <sheetFormatPr defaultColWidth="9.140625" defaultRowHeight="15"/>
  <cols>
    <col min="1" max="1" width="11.28515625" style="11" bestFit="1" customWidth="1"/>
    <col min="2" max="2" width="9.140625" style="11"/>
    <col min="3" max="3" width="13.140625" style="11" customWidth="1"/>
    <col min="4" max="4" width="13.28515625" style="11" customWidth="1"/>
    <col min="5" max="5" width="12.42578125" style="11" customWidth="1"/>
    <col min="6" max="6" width="14" style="29" customWidth="1"/>
    <col min="7" max="7" width="13.85546875" style="36" customWidth="1"/>
    <col min="8" max="8" width="30" style="11" customWidth="1"/>
    <col min="9" max="9" width="37.42578125" style="10" customWidth="1"/>
    <col min="10" max="10" width="9.140625" style="11" customWidth="1"/>
    <col min="11" max="16384" width="9.140625" style="11"/>
  </cols>
  <sheetData>
    <row r="1" spans="1:9">
      <c r="A1" s="37">
        <v>45719</v>
      </c>
      <c r="B1" s="41" t="s">
        <v>13</v>
      </c>
      <c r="C1" s="41"/>
      <c r="D1" s="41"/>
      <c r="E1" s="42"/>
      <c r="F1" s="42"/>
      <c r="G1" s="43"/>
      <c r="H1" s="44"/>
      <c r="I1" s="42"/>
    </row>
    <row r="2" spans="1:9">
      <c r="A2" s="24"/>
      <c r="B2" s="42"/>
      <c r="C2" s="42"/>
      <c r="D2" s="42"/>
      <c r="E2" s="42"/>
      <c r="F2" s="42"/>
      <c r="G2" s="43"/>
      <c r="H2" s="44"/>
      <c r="I2" s="42"/>
    </row>
    <row r="3" spans="1:9">
      <c r="A3" s="23" t="s">
        <v>0</v>
      </c>
      <c r="B3" s="2" t="s">
        <v>1</v>
      </c>
      <c r="C3" s="2" t="s">
        <v>14</v>
      </c>
      <c r="D3" s="2" t="s">
        <v>15</v>
      </c>
      <c r="E3" s="23" t="s">
        <v>16</v>
      </c>
      <c r="F3" s="27" t="s">
        <v>2</v>
      </c>
      <c r="G3" s="30" t="s">
        <v>3</v>
      </c>
      <c r="H3" s="25" t="s">
        <v>4</v>
      </c>
      <c r="I3" s="26" t="s">
        <v>5</v>
      </c>
    </row>
    <row r="4" spans="1:9">
      <c r="A4" s="18">
        <v>1</v>
      </c>
      <c r="B4" s="17"/>
      <c r="C4" s="17">
        <v>1100</v>
      </c>
      <c r="D4" s="17">
        <v>1800</v>
      </c>
      <c r="E4" s="18">
        <v>300</v>
      </c>
      <c r="F4" s="28">
        <f>C4+D4+E4</f>
        <v>3200</v>
      </c>
      <c r="G4" s="31">
        <v>3200</v>
      </c>
      <c r="H4" s="19" t="s">
        <v>93</v>
      </c>
      <c r="I4" s="13">
        <v>44323</v>
      </c>
    </row>
    <row r="5" spans="1:9">
      <c r="A5" s="18">
        <v>2</v>
      </c>
      <c r="B5" s="9"/>
      <c r="C5" s="17">
        <v>1100</v>
      </c>
      <c r="D5" s="17">
        <v>1800</v>
      </c>
      <c r="E5" s="21">
        <v>300</v>
      </c>
      <c r="F5" s="28">
        <f t="shared" ref="F5:F68" si="0">C5+D5+E5</f>
        <v>3200</v>
      </c>
      <c r="G5" s="31">
        <v>3200</v>
      </c>
      <c r="H5" s="19" t="s">
        <v>111</v>
      </c>
      <c r="I5" s="13">
        <v>45286</v>
      </c>
    </row>
    <row r="6" spans="1:9">
      <c r="A6" s="7">
        <v>3</v>
      </c>
      <c r="B6" s="9"/>
      <c r="C6" s="17">
        <v>1100</v>
      </c>
      <c r="D6" s="17">
        <v>1800</v>
      </c>
      <c r="E6" s="21">
        <v>300</v>
      </c>
      <c r="F6" s="28">
        <f t="shared" si="0"/>
        <v>3200</v>
      </c>
      <c r="G6" s="32">
        <v>3200</v>
      </c>
      <c r="H6" s="6" t="s">
        <v>86</v>
      </c>
      <c r="I6" s="8">
        <v>44208</v>
      </c>
    </row>
    <row r="7" spans="1:9">
      <c r="A7" s="18">
        <v>4</v>
      </c>
      <c r="B7" s="15"/>
      <c r="C7" s="17">
        <v>1100</v>
      </c>
      <c r="D7" s="17">
        <v>1800</v>
      </c>
      <c r="E7" s="21">
        <v>300</v>
      </c>
      <c r="F7" s="28">
        <f t="shared" si="0"/>
        <v>3200</v>
      </c>
      <c r="G7" s="31">
        <f>2900+300</f>
        <v>3200</v>
      </c>
      <c r="H7" s="19" t="s">
        <v>35</v>
      </c>
      <c r="I7" s="13">
        <v>43811</v>
      </c>
    </row>
    <row r="8" spans="1:9">
      <c r="A8" s="18">
        <v>6</v>
      </c>
      <c r="B8" s="15"/>
      <c r="C8" s="15"/>
      <c r="D8" s="15"/>
      <c r="E8" s="18"/>
      <c r="F8" s="28">
        <f t="shared" si="0"/>
        <v>0</v>
      </c>
      <c r="G8" s="31"/>
      <c r="H8" s="19"/>
      <c r="I8" s="13"/>
    </row>
    <row r="9" spans="1:9">
      <c r="A9" s="18">
        <v>7</v>
      </c>
      <c r="B9" s="15"/>
      <c r="C9" s="15"/>
      <c r="D9" s="15"/>
      <c r="E9" s="18"/>
      <c r="F9" s="28">
        <f t="shared" si="0"/>
        <v>0</v>
      </c>
      <c r="G9" s="31"/>
      <c r="H9" s="19"/>
      <c r="I9" s="13"/>
    </row>
    <row r="10" spans="1:9">
      <c r="A10" s="18">
        <v>8</v>
      </c>
      <c r="B10" s="15"/>
      <c r="C10" s="17">
        <v>1100</v>
      </c>
      <c r="D10" s="17">
        <v>1800</v>
      </c>
      <c r="E10" s="21">
        <v>300</v>
      </c>
      <c r="F10" s="28">
        <f t="shared" si="0"/>
        <v>3200</v>
      </c>
      <c r="G10" s="31">
        <v>3200</v>
      </c>
      <c r="H10" s="19" t="s">
        <v>40</v>
      </c>
      <c r="I10" s="13">
        <v>43830</v>
      </c>
    </row>
    <row r="11" spans="1:9">
      <c r="A11" s="18">
        <v>9</v>
      </c>
      <c r="B11" s="14"/>
      <c r="C11" s="17">
        <v>1100</v>
      </c>
      <c r="D11" s="17">
        <v>1800</v>
      </c>
      <c r="E11" s="21">
        <v>300</v>
      </c>
      <c r="F11" s="28">
        <f t="shared" si="0"/>
        <v>3200</v>
      </c>
      <c r="G11" s="31">
        <f>1100+300+1800</f>
        <v>3200</v>
      </c>
      <c r="H11" s="19" t="s">
        <v>21</v>
      </c>
      <c r="I11" s="13">
        <v>43780</v>
      </c>
    </row>
    <row r="12" spans="1:9">
      <c r="A12" s="18">
        <v>10</v>
      </c>
      <c r="B12" s="14"/>
      <c r="C12" s="17">
        <v>1100</v>
      </c>
      <c r="D12" s="17">
        <v>1800</v>
      </c>
      <c r="E12" s="21">
        <v>300</v>
      </c>
      <c r="F12" s="28">
        <f t="shared" si="0"/>
        <v>3200</v>
      </c>
      <c r="G12" s="31">
        <v>1400</v>
      </c>
      <c r="H12" s="19" t="s">
        <v>72</v>
      </c>
      <c r="I12" s="13">
        <v>44025</v>
      </c>
    </row>
    <row r="13" spans="1:9">
      <c r="A13" s="18">
        <v>11</v>
      </c>
      <c r="B13" s="14"/>
      <c r="C13" s="17">
        <v>1100</v>
      </c>
      <c r="D13" s="17">
        <v>1800</v>
      </c>
      <c r="E13" s="21">
        <v>300</v>
      </c>
      <c r="F13" s="28">
        <f t="shared" si="0"/>
        <v>3200</v>
      </c>
      <c r="G13" s="31">
        <f>300</f>
        <v>300</v>
      </c>
      <c r="H13" s="19" t="s">
        <v>45</v>
      </c>
      <c r="I13" s="13">
        <v>43886</v>
      </c>
    </row>
    <row r="14" spans="1:9">
      <c r="A14" s="18">
        <v>12</v>
      </c>
      <c r="B14" s="15"/>
      <c r="C14" s="17">
        <v>1100</v>
      </c>
      <c r="D14" s="17">
        <v>1800</v>
      </c>
      <c r="E14" s="21">
        <v>300</v>
      </c>
      <c r="F14" s="28">
        <f t="shared" si="0"/>
        <v>3200</v>
      </c>
      <c r="G14" s="31">
        <f>1100+300+1800</f>
        <v>3200</v>
      </c>
      <c r="H14" s="19" t="s">
        <v>8</v>
      </c>
      <c r="I14" s="13">
        <v>43755</v>
      </c>
    </row>
    <row r="15" spans="1:9">
      <c r="A15" s="18">
        <v>13</v>
      </c>
      <c r="B15" s="14"/>
      <c r="C15" s="17">
        <v>1100</v>
      </c>
      <c r="D15" s="17">
        <v>1800</v>
      </c>
      <c r="E15" s="21">
        <v>300</v>
      </c>
      <c r="F15" s="28">
        <f t="shared" si="0"/>
        <v>3200</v>
      </c>
      <c r="G15" s="31">
        <v>3200</v>
      </c>
      <c r="H15" s="19" t="s">
        <v>30</v>
      </c>
      <c r="I15" s="13">
        <v>43803</v>
      </c>
    </row>
    <row r="16" spans="1:9">
      <c r="A16" s="18">
        <v>14</v>
      </c>
      <c r="B16" s="14"/>
      <c r="C16" s="17">
        <v>1100</v>
      </c>
      <c r="D16" s="17">
        <v>1800</v>
      </c>
      <c r="E16" s="21">
        <v>300</v>
      </c>
      <c r="F16" s="28">
        <f t="shared" si="0"/>
        <v>3200</v>
      </c>
      <c r="G16" s="31">
        <v>3200</v>
      </c>
      <c r="H16" s="19" t="s">
        <v>28</v>
      </c>
      <c r="I16" s="13">
        <v>43801</v>
      </c>
    </row>
    <row r="17" spans="1:9">
      <c r="A17" s="18">
        <v>15</v>
      </c>
      <c r="B17" s="15"/>
      <c r="C17" s="17">
        <v>1100</v>
      </c>
      <c r="D17" s="17">
        <v>1800</v>
      </c>
      <c r="E17" s="21">
        <v>300</v>
      </c>
      <c r="F17" s="28">
        <f t="shared" si="0"/>
        <v>3200</v>
      </c>
      <c r="G17" s="31">
        <v>3200</v>
      </c>
      <c r="H17" s="19" t="s">
        <v>106</v>
      </c>
      <c r="I17" s="13">
        <v>45090</v>
      </c>
    </row>
    <row r="18" spans="1:9">
      <c r="A18" s="18">
        <v>16</v>
      </c>
      <c r="B18" s="5"/>
      <c r="C18" s="17">
        <v>1100</v>
      </c>
      <c r="D18" s="17">
        <v>1800</v>
      </c>
      <c r="E18" s="21">
        <v>300</v>
      </c>
      <c r="F18" s="28">
        <f t="shared" si="0"/>
        <v>3200</v>
      </c>
      <c r="G18" s="33">
        <v>3200</v>
      </c>
      <c r="H18" s="19" t="s">
        <v>85</v>
      </c>
      <c r="I18" s="13">
        <v>44179</v>
      </c>
    </row>
    <row r="19" spans="1:9">
      <c r="A19" s="18">
        <v>17</v>
      </c>
      <c r="B19" s="15"/>
      <c r="C19" s="17">
        <v>1100</v>
      </c>
      <c r="D19" s="17">
        <v>1800</v>
      </c>
      <c r="E19" s="21">
        <v>300</v>
      </c>
      <c r="F19" s="28">
        <f t="shared" si="0"/>
        <v>3200</v>
      </c>
      <c r="G19" s="31">
        <v>3200</v>
      </c>
      <c r="H19" s="19" t="s">
        <v>62</v>
      </c>
      <c r="I19" s="13">
        <v>43920</v>
      </c>
    </row>
    <row r="20" spans="1:9">
      <c r="A20" s="18">
        <v>18</v>
      </c>
      <c r="B20" s="14"/>
      <c r="C20" s="17">
        <v>1100</v>
      </c>
      <c r="D20" s="17">
        <v>1800</v>
      </c>
      <c r="E20" s="21">
        <v>300</v>
      </c>
      <c r="F20" s="28">
        <f t="shared" si="0"/>
        <v>3200</v>
      </c>
      <c r="G20" s="31"/>
      <c r="H20" s="19"/>
      <c r="I20" s="13"/>
    </row>
    <row r="21" spans="1:9">
      <c r="A21" s="18">
        <v>19</v>
      </c>
      <c r="B21" s="14"/>
      <c r="C21" s="17">
        <v>1100</v>
      </c>
      <c r="D21" s="17">
        <v>1800</v>
      </c>
      <c r="E21" s="21">
        <v>300</v>
      </c>
      <c r="F21" s="28">
        <f t="shared" si="0"/>
        <v>3200</v>
      </c>
      <c r="G21" s="31"/>
      <c r="H21" s="19"/>
      <c r="I21" s="13"/>
    </row>
    <row r="22" spans="1:9">
      <c r="A22" s="18">
        <v>20</v>
      </c>
      <c r="B22" s="15"/>
      <c r="C22" s="15"/>
      <c r="D22" s="15"/>
      <c r="E22" s="18"/>
      <c r="F22" s="28">
        <f t="shared" si="0"/>
        <v>0</v>
      </c>
      <c r="G22" s="31"/>
      <c r="H22" s="19"/>
      <c r="I22" s="13"/>
    </row>
    <row r="23" spans="1:9">
      <c r="A23" s="1">
        <v>21</v>
      </c>
      <c r="B23" s="15"/>
      <c r="C23" s="17">
        <v>1100</v>
      </c>
      <c r="D23" s="17">
        <v>1800</v>
      </c>
      <c r="E23" s="21">
        <v>300</v>
      </c>
      <c r="F23" s="28">
        <f t="shared" si="0"/>
        <v>3200</v>
      </c>
      <c r="G23" s="31">
        <f>1100+300+1800</f>
        <v>3200</v>
      </c>
      <c r="H23" s="19" t="s">
        <v>66</v>
      </c>
      <c r="I23" s="13">
        <v>43963</v>
      </c>
    </row>
    <row r="24" spans="1:9">
      <c r="A24" s="1">
        <v>22</v>
      </c>
      <c r="B24" s="4"/>
      <c r="C24" s="17">
        <v>1100</v>
      </c>
      <c r="D24" s="17">
        <v>1800</v>
      </c>
      <c r="E24" s="21">
        <v>300</v>
      </c>
      <c r="F24" s="28">
        <f t="shared" si="0"/>
        <v>3200</v>
      </c>
      <c r="G24" s="31">
        <v>3200</v>
      </c>
      <c r="H24" s="19" t="s">
        <v>43</v>
      </c>
      <c r="I24" s="13">
        <v>43845</v>
      </c>
    </row>
    <row r="25" spans="1:9">
      <c r="A25" s="1">
        <v>23</v>
      </c>
      <c r="B25" s="4"/>
      <c r="C25" s="17">
        <v>1100</v>
      </c>
      <c r="D25" s="17">
        <v>1800</v>
      </c>
      <c r="E25" s="21">
        <v>300</v>
      </c>
      <c r="F25" s="28">
        <f t="shared" si="0"/>
        <v>3200</v>
      </c>
      <c r="G25" s="31">
        <f>1100+2100</f>
        <v>3200</v>
      </c>
      <c r="H25" s="19" t="s">
        <v>60</v>
      </c>
      <c r="I25" s="13">
        <v>43941</v>
      </c>
    </row>
    <row r="26" spans="1:9">
      <c r="A26" s="1">
        <v>24</v>
      </c>
      <c r="B26" s="14"/>
      <c r="C26" s="17">
        <v>1100</v>
      </c>
      <c r="D26" s="17">
        <v>1800</v>
      </c>
      <c r="E26" s="21">
        <v>300</v>
      </c>
      <c r="F26" s="28">
        <f t="shared" si="0"/>
        <v>3200</v>
      </c>
      <c r="G26" s="31"/>
      <c r="H26" s="19"/>
      <c r="I26" s="13"/>
    </row>
    <row r="27" spans="1:9">
      <c r="A27" s="1">
        <v>25</v>
      </c>
      <c r="B27" s="15"/>
      <c r="C27" s="17">
        <v>1100</v>
      </c>
      <c r="D27" s="17">
        <v>1800</v>
      </c>
      <c r="E27" s="21">
        <v>300</v>
      </c>
      <c r="F27" s="28">
        <f t="shared" si="0"/>
        <v>3200</v>
      </c>
      <c r="G27" s="31">
        <v>3200</v>
      </c>
      <c r="H27" s="19" t="s">
        <v>74</v>
      </c>
      <c r="I27" s="13">
        <v>44028</v>
      </c>
    </row>
    <row r="28" spans="1:9">
      <c r="A28" s="1">
        <v>26</v>
      </c>
      <c r="B28" s="15"/>
      <c r="C28" s="17">
        <v>1100</v>
      </c>
      <c r="D28" s="17">
        <v>1800</v>
      </c>
      <c r="E28" s="21">
        <v>300</v>
      </c>
      <c r="F28" s="28">
        <f t="shared" si="0"/>
        <v>3200</v>
      </c>
      <c r="G28" s="31">
        <f>3200</f>
        <v>3200</v>
      </c>
      <c r="H28" s="19" t="s">
        <v>46</v>
      </c>
      <c r="I28" s="13">
        <v>43900</v>
      </c>
    </row>
    <row r="29" spans="1:9">
      <c r="A29" s="1">
        <v>27</v>
      </c>
      <c r="B29" s="15"/>
      <c r="C29" s="17">
        <v>1100</v>
      </c>
      <c r="D29" s="17">
        <v>1800</v>
      </c>
      <c r="E29" s="21">
        <v>300</v>
      </c>
      <c r="F29" s="28">
        <f t="shared" si="0"/>
        <v>3200</v>
      </c>
      <c r="G29" s="31"/>
      <c r="H29" s="19"/>
      <c r="I29" s="13"/>
    </row>
    <row r="30" spans="1:9">
      <c r="A30" s="1">
        <v>28</v>
      </c>
      <c r="B30" s="15"/>
      <c r="C30" s="17">
        <v>1100</v>
      </c>
      <c r="D30" s="17">
        <v>1800</v>
      </c>
      <c r="E30" s="21">
        <v>300</v>
      </c>
      <c r="F30" s="28">
        <f t="shared" si="0"/>
        <v>3200</v>
      </c>
      <c r="G30" s="31">
        <v>3200</v>
      </c>
      <c r="H30" s="19" t="s">
        <v>25</v>
      </c>
      <c r="I30" s="13">
        <v>43796</v>
      </c>
    </row>
    <row r="31" spans="1:9">
      <c r="A31" s="1">
        <v>29</v>
      </c>
      <c r="B31" s="15"/>
      <c r="C31" s="17">
        <v>1100</v>
      </c>
      <c r="D31" s="17">
        <v>1800</v>
      </c>
      <c r="E31" s="21">
        <v>300</v>
      </c>
      <c r="F31" s="28">
        <f t="shared" si="0"/>
        <v>3200</v>
      </c>
      <c r="G31" s="31">
        <v>3200</v>
      </c>
      <c r="H31" s="19" t="s">
        <v>17</v>
      </c>
      <c r="I31" s="13">
        <v>43774</v>
      </c>
    </row>
    <row r="32" spans="1:9">
      <c r="A32" s="1">
        <v>30</v>
      </c>
      <c r="B32" s="15"/>
      <c r="C32" s="17">
        <v>1100</v>
      </c>
      <c r="D32" s="17">
        <v>1800</v>
      </c>
      <c r="E32" s="21">
        <v>300</v>
      </c>
      <c r="F32" s="28">
        <f t="shared" si="0"/>
        <v>3200</v>
      </c>
      <c r="G32" s="31">
        <v>3200</v>
      </c>
      <c r="H32" s="19" t="s">
        <v>42</v>
      </c>
      <c r="I32" s="13">
        <v>43843</v>
      </c>
    </row>
    <row r="33" spans="1:9">
      <c r="A33" s="1">
        <v>31</v>
      </c>
      <c r="B33" s="15"/>
      <c r="C33" s="17">
        <v>1100</v>
      </c>
      <c r="D33" s="17">
        <v>1800</v>
      </c>
      <c r="E33" s="21">
        <v>300</v>
      </c>
      <c r="F33" s="28">
        <f t="shared" si="0"/>
        <v>3200</v>
      </c>
      <c r="G33" s="31">
        <f>1800+100+300+1000</f>
        <v>3200</v>
      </c>
      <c r="H33" s="19" t="s">
        <v>82</v>
      </c>
      <c r="I33" s="13">
        <v>44130</v>
      </c>
    </row>
    <row r="34" spans="1:9">
      <c r="A34" s="1">
        <v>32</v>
      </c>
      <c r="B34" s="15"/>
      <c r="C34" s="17">
        <v>1100</v>
      </c>
      <c r="D34" s="17">
        <v>1800</v>
      </c>
      <c r="E34" s="21">
        <v>300</v>
      </c>
      <c r="F34" s="28">
        <f t="shared" si="0"/>
        <v>3200</v>
      </c>
      <c r="G34" s="31">
        <f>1100+1300+800</f>
        <v>3200</v>
      </c>
      <c r="H34" s="16" t="s">
        <v>47</v>
      </c>
      <c r="I34" s="13">
        <v>43906</v>
      </c>
    </row>
    <row r="35" spans="1:9">
      <c r="A35" s="1">
        <v>33</v>
      </c>
      <c r="B35" s="15"/>
      <c r="C35" s="17">
        <v>1100</v>
      </c>
      <c r="D35" s="17">
        <v>1800</v>
      </c>
      <c r="E35" s="21">
        <v>300</v>
      </c>
      <c r="F35" s="28">
        <f t="shared" si="0"/>
        <v>3200</v>
      </c>
      <c r="G35" s="31">
        <f>300+1100+1800</f>
        <v>3200</v>
      </c>
      <c r="H35" s="19" t="s">
        <v>27</v>
      </c>
      <c r="I35" s="13">
        <v>43801</v>
      </c>
    </row>
    <row r="36" spans="1:9">
      <c r="A36" s="1">
        <v>35</v>
      </c>
      <c r="B36" s="15"/>
      <c r="C36" s="17">
        <v>1100</v>
      </c>
      <c r="D36" s="17">
        <v>1800</v>
      </c>
      <c r="E36" s="21">
        <v>300</v>
      </c>
      <c r="F36" s="28">
        <f t="shared" si="0"/>
        <v>3200</v>
      </c>
      <c r="G36" s="31">
        <v>3200</v>
      </c>
      <c r="H36" s="19" t="s">
        <v>113</v>
      </c>
      <c r="I36" s="13" t="s">
        <v>114</v>
      </c>
    </row>
    <row r="37" spans="1:9">
      <c r="A37" s="1">
        <v>36</v>
      </c>
      <c r="B37" s="15"/>
      <c r="C37" s="17">
        <v>1100</v>
      </c>
      <c r="D37" s="17">
        <v>1800</v>
      </c>
      <c r="E37" s="21">
        <v>300</v>
      </c>
      <c r="F37" s="28">
        <f t="shared" si="0"/>
        <v>3200</v>
      </c>
      <c r="G37" s="31"/>
      <c r="H37" s="19"/>
      <c r="I37" s="13"/>
    </row>
    <row r="38" spans="1:9">
      <c r="A38" s="1">
        <v>37</v>
      </c>
      <c r="B38" s="15"/>
      <c r="C38" s="17">
        <v>1100</v>
      </c>
      <c r="D38" s="17">
        <v>1800</v>
      </c>
      <c r="E38" s="21">
        <v>300</v>
      </c>
      <c r="F38" s="28">
        <f t="shared" si="0"/>
        <v>3200</v>
      </c>
      <c r="G38" s="32">
        <f>300+1100+1100+700</f>
        <v>3200</v>
      </c>
      <c r="H38" s="19" t="s">
        <v>12</v>
      </c>
      <c r="I38" s="13">
        <v>43888</v>
      </c>
    </row>
    <row r="39" spans="1:9">
      <c r="A39" s="1">
        <v>38.39</v>
      </c>
      <c r="B39" s="15"/>
      <c r="C39" s="17">
        <v>1100</v>
      </c>
      <c r="D39" s="17">
        <v>1800</v>
      </c>
      <c r="E39" s="21">
        <v>300</v>
      </c>
      <c r="F39" s="28">
        <f t="shared" si="0"/>
        <v>3200</v>
      </c>
      <c r="G39" s="31">
        <v>300</v>
      </c>
      <c r="H39" s="19" t="s">
        <v>102</v>
      </c>
      <c r="I39" s="13">
        <v>44063</v>
      </c>
    </row>
    <row r="40" spans="1:9">
      <c r="A40" s="1">
        <v>39</v>
      </c>
      <c r="B40" s="15"/>
      <c r="C40" s="15"/>
      <c r="D40" s="15"/>
      <c r="E40" s="18"/>
      <c r="F40" s="28">
        <f t="shared" si="0"/>
        <v>0</v>
      </c>
      <c r="G40" s="31"/>
      <c r="H40" s="19"/>
      <c r="I40" s="13"/>
    </row>
    <row r="41" spans="1:9">
      <c r="A41" s="1">
        <v>40</v>
      </c>
      <c r="B41" s="15"/>
      <c r="C41" s="17">
        <v>1100</v>
      </c>
      <c r="D41" s="17">
        <v>1800</v>
      </c>
      <c r="E41" s="21">
        <v>300</v>
      </c>
      <c r="F41" s="28">
        <f t="shared" si="0"/>
        <v>3200</v>
      </c>
      <c r="G41" s="31">
        <v>3200</v>
      </c>
      <c r="H41" s="19" t="s">
        <v>109</v>
      </c>
      <c r="I41" s="13" t="s">
        <v>110</v>
      </c>
    </row>
    <row r="42" spans="1:9">
      <c r="A42" s="1">
        <v>41</v>
      </c>
      <c r="B42" s="15"/>
      <c r="C42" s="17">
        <v>1100</v>
      </c>
      <c r="D42" s="17">
        <v>1800</v>
      </c>
      <c r="E42" s="21">
        <v>300</v>
      </c>
      <c r="F42" s="28">
        <f t="shared" si="0"/>
        <v>3200</v>
      </c>
      <c r="G42" s="31">
        <v>3200</v>
      </c>
      <c r="H42" s="19" t="s">
        <v>67</v>
      </c>
      <c r="I42" s="13">
        <v>44008</v>
      </c>
    </row>
    <row r="43" spans="1:9">
      <c r="A43" s="1">
        <v>42</v>
      </c>
      <c r="B43" s="15"/>
      <c r="C43" s="17">
        <v>1100</v>
      </c>
      <c r="D43" s="17">
        <v>1800</v>
      </c>
      <c r="E43" s="21">
        <v>300</v>
      </c>
      <c r="F43" s="28">
        <f t="shared" si="0"/>
        <v>3200</v>
      </c>
      <c r="G43" s="31">
        <v>3200</v>
      </c>
      <c r="H43" s="19" t="s">
        <v>6</v>
      </c>
      <c r="I43" s="13">
        <v>43788</v>
      </c>
    </row>
    <row r="44" spans="1:9">
      <c r="A44" s="1">
        <v>43</v>
      </c>
      <c r="B44" s="15"/>
      <c r="C44" s="17">
        <v>1100</v>
      </c>
      <c r="D44" s="17">
        <v>1800</v>
      </c>
      <c r="E44" s="21">
        <v>300</v>
      </c>
      <c r="F44" s="28">
        <f t="shared" si="0"/>
        <v>3200</v>
      </c>
      <c r="G44" s="31">
        <v>3200</v>
      </c>
      <c r="H44" s="19" t="s">
        <v>107</v>
      </c>
      <c r="I44" s="13">
        <v>45083</v>
      </c>
    </row>
    <row r="45" spans="1:9">
      <c r="A45" s="1">
        <v>44</v>
      </c>
      <c r="B45" s="15"/>
      <c r="C45" s="17">
        <v>1100</v>
      </c>
      <c r="D45" s="17">
        <v>1800</v>
      </c>
      <c r="E45" s="21">
        <v>300</v>
      </c>
      <c r="F45" s="28">
        <f t="shared" si="0"/>
        <v>3200</v>
      </c>
      <c r="G45" s="31"/>
      <c r="H45" s="19"/>
      <c r="I45" s="13"/>
    </row>
    <row r="46" spans="1:9">
      <c r="A46" s="1">
        <v>45</v>
      </c>
      <c r="B46" s="15"/>
      <c r="C46" s="17">
        <v>1100</v>
      </c>
      <c r="D46" s="17">
        <v>1800</v>
      </c>
      <c r="E46" s="21">
        <v>300</v>
      </c>
      <c r="F46" s="28">
        <f t="shared" si="0"/>
        <v>3200</v>
      </c>
      <c r="G46" s="31">
        <v>3200</v>
      </c>
      <c r="H46" s="19" t="s">
        <v>68</v>
      </c>
      <c r="I46" s="13">
        <v>44000</v>
      </c>
    </row>
    <row r="47" spans="1:9">
      <c r="A47" s="1">
        <v>46</v>
      </c>
      <c r="B47" s="15"/>
      <c r="C47" s="17">
        <v>1100</v>
      </c>
      <c r="D47" s="17">
        <v>1800</v>
      </c>
      <c r="E47" s="22">
        <v>300</v>
      </c>
      <c r="F47" s="28">
        <f t="shared" si="0"/>
        <v>3200</v>
      </c>
      <c r="G47" s="31">
        <v>3200</v>
      </c>
      <c r="H47" s="19" t="s">
        <v>81</v>
      </c>
      <c r="I47" s="13">
        <v>44117</v>
      </c>
    </row>
    <row r="48" spans="1:9">
      <c r="A48" s="1">
        <v>47</v>
      </c>
      <c r="B48" s="15"/>
      <c r="C48" s="17">
        <v>1100</v>
      </c>
      <c r="D48" s="17">
        <v>1800</v>
      </c>
      <c r="E48" s="21">
        <v>300</v>
      </c>
      <c r="F48" s="28">
        <f t="shared" si="0"/>
        <v>3200</v>
      </c>
      <c r="G48" s="31">
        <v>3200</v>
      </c>
      <c r="H48" s="19" t="s">
        <v>96</v>
      </c>
      <c r="I48" s="13">
        <v>44400</v>
      </c>
    </row>
    <row r="49" spans="1:10">
      <c r="A49" s="1">
        <v>48</v>
      </c>
      <c r="B49" s="15"/>
      <c r="C49" s="17">
        <v>1100</v>
      </c>
      <c r="D49" s="17">
        <v>1800</v>
      </c>
      <c r="E49" s="21">
        <v>300</v>
      </c>
      <c r="F49" s="28">
        <f t="shared" si="0"/>
        <v>3200</v>
      </c>
      <c r="G49" s="31">
        <v>3200</v>
      </c>
      <c r="H49" s="19" t="s">
        <v>97</v>
      </c>
      <c r="I49" s="13">
        <v>44459</v>
      </c>
    </row>
    <row r="50" spans="1:10">
      <c r="A50" s="1">
        <v>49</v>
      </c>
      <c r="B50" s="15"/>
      <c r="C50" s="17">
        <v>1100</v>
      </c>
      <c r="D50" s="17">
        <v>1800</v>
      </c>
      <c r="E50" s="21">
        <v>300</v>
      </c>
      <c r="F50" s="28">
        <f t="shared" si="0"/>
        <v>3200</v>
      </c>
      <c r="G50" s="33">
        <v>3200</v>
      </c>
      <c r="H50" s="19" t="s">
        <v>39</v>
      </c>
      <c r="I50" s="13">
        <v>43830</v>
      </c>
      <c r="J50" s="11">
        <v>1</v>
      </c>
    </row>
    <row r="51" spans="1:10">
      <c r="A51" s="1">
        <v>50</v>
      </c>
      <c r="B51" s="15"/>
      <c r="C51" s="17">
        <v>1100</v>
      </c>
      <c r="D51" s="17">
        <v>1800</v>
      </c>
      <c r="E51" s="21">
        <v>300</v>
      </c>
      <c r="F51" s="28">
        <f t="shared" si="0"/>
        <v>3200</v>
      </c>
      <c r="G51" s="31">
        <v>3200</v>
      </c>
      <c r="H51" s="19" t="s">
        <v>51</v>
      </c>
      <c r="I51" s="13">
        <v>43895</v>
      </c>
    </row>
    <row r="52" spans="1:10">
      <c r="A52" s="1">
        <v>51</v>
      </c>
      <c r="B52" s="14"/>
      <c r="C52" s="17">
        <v>1100</v>
      </c>
      <c r="D52" s="17">
        <v>1800</v>
      </c>
      <c r="E52" s="21">
        <v>300</v>
      </c>
      <c r="F52" s="28">
        <f t="shared" si="0"/>
        <v>3200</v>
      </c>
      <c r="G52" s="31">
        <f>1100+300+1800</f>
        <v>3200</v>
      </c>
      <c r="H52" s="19" t="s">
        <v>10</v>
      </c>
      <c r="I52" s="13">
        <v>43759</v>
      </c>
    </row>
    <row r="53" spans="1:10">
      <c r="A53" s="1">
        <v>52</v>
      </c>
      <c r="B53" s="15"/>
      <c r="C53" s="17">
        <v>1100</v>
      </c>
      <c r="D53" s="17">
        <v>1800</v>
      </c>
      <c r="E53" s="21">
        <v>300</v>
      </c>
      <c r="F53" s="28">
        <f t="shared" si="0"/>
        <v>3200</v>
      </c>
      <c r="G53" s="31">
        <v>3200</v>
      </c>
      <c r="H53" s="19" t="s">
        <v>99</v>
      </c>
      <c r="I53" s="13" t="s">
        <v>100</v>
      </c>
    </row>
    <row r="54" spans="1:10">
      <c r="A54" s="1">
        <v>53</v>
      </c>
      <c r="B54" s="15"/>
      <c r="C54" s="17">
        <v>1100</v>
      </c>
      <c r="D54" s="17">
        <v>1800</v>
      </c>
      <c r="E54" s="21">
        <v>300</v>
      </c>
      <c r="F54" s="28">
        <f t="shared" si="0"/>
        <v>3200</v>
      </c>
      <c r="G54" s="31">
        <v>3200</v>
      </c>
      <c r="H54" s="19" t="s">
        <v>80</v>
      </c>
      <c r="I54" s="13">
        <v>44113</v>
      </c>
    </row>
    <row r="55" spans="1:10">
      <c r="A55" s="1">
        <v>54</v>
      </c>
      <c r="B55" s="15"/>
      <c r="C55" s="17">
        <v>1100</v>
      </c>
      <c r="D55" s="17">
        <v>1800</v>
      </c>
      <c r="E55" s="21">
        <v>300</v>
      </c>
      <c r="F55" s="28">
        <f t="shared" si="0"/>
        <v>3200</v>
      </c>
      <c r="G55" s="31">
        <f>300+1100+1800</f>
        <v>3200</v>
      </c>
      <c r="H55" s="19" t="s">
        <v>36</v>
      </c>
      <c r="I55" s="13">
        <v>43830</v>
      </c>
    </row>
    <row r="56" spans="1:10">
      <c r="A56" s="1">
        <v>55</v>
      </c>
      <c r="B56" s="15"/>
      <c r="C56" s="17">
        <v>1100</v>
      </c>
      <c r="D56" s="17">
        <v>1800</v>
      </c>
      <c r="E56" s="21">
        <v>300</v>
      </c>
      <c r="F56" s="28">
        <f t="shared" si="0"/>
        <v>3200</v>
      </c>
      <c r="G56" s="31">
        <v>3200</v>
      </c>
      <c r="H56" s="19" t="s">
        <v>92</v>
      </c>
      <c r="I56" s="13">
        <v>44315</v>
      </c>
    </row>
    <row r="57" spans="1:10">
      <c r="A57" s="1">
        <v>56</v>
      </c>
      <c r="B57" s="15"/>
      <c r="C57" s="17">
        <v>1100</v>
      </c>
      <c r="D57" s="17">
        <v>1800</v>
      </c>
      <c r="E57" s="21">
        <v>300</v>
      </c>
      <c r="F57" s="28">
        <f t="shared" si="0"/>
        <v>3200</v>
      </c>
      <c r="G57" s="31">
        <v>3200</v>
      </c>
      <c r="H57" s="19" t="s">
        <v>19</v>
      </c>
      <c r="I57" s="13">
        <v>43775</v>
      </c>
    </row>
    <row r="58" spans="1:10">
      <c r="A58" s="1">
        <v>57</v>
      </c>
      <c r="B58" s="15"/>
      <c r="C58" s="17">
        <v>1100</v>
      </c>
      <c r="D58" s="17">
        <v>1800</v>
      </c>
      <c r="E58" s="21">
        <v>300</v>
      </c>
      <c r="F58" s="28">
        <f t="shared" si="0"/>
        <v>3200</v>
      </c>
      <c r="G58" s="34">
        <v>3200</v>
      </c>
      <c r="H58" s="13">
        <v>733107</v>
      </c>
      <c r="I58" s="13">
        <v>45090</v>
      </c>
    </row>
    <row r="59" spans="1:10">
      <c r="A59" s="1">
        <v>58</v>
      </c>
      <c r="B59" s="15"/>
      <c r="C59" s="17">
        <v>1100</v>
      </c>
      <c r="D59" s="17">
        <v>1800</v>
      </c>
      <c r="E59" s="21">
        <v>300</v>
      </c>
      <c r="F59" s="28">
        <f t="shared" si="0"/>
        <v>3200</v>
      </c>
      <c r="G59" s="31"/>
      <c r="H59" s="19"/>
      <c r="I59" s="13"/>
    </row>
    <row r="60" spans="1:10">
      <c r="A60" s="1">
        <v>59</v>
      </c>
      <c r="B60" s="15"/>
      <c r="C60" s="17">
        <v>1100</v>
      </c>
      <c r="D60" s="17">
        <v>1800</v>
      </c>
      <c r="E60" s="21">
        <v>300</v>
      </c>
      <c r="F60" s="28">
        <f t="shared" si="0"/>
        <v>3200</v>
      </c>
      <c r="G60" s="31">
        <f>300+1100+1800</f>
        <v>3200</v>
      </c>
      <c r="H60" s="19" t="s">
        <v>50</v>
      </c>
      <c r="I60" s="13">
        <v>43893</v>
      </c>
    </row>
    <row r="61" spans="1:10">
      <c r="A61" s="1">
        <v>60</v>
      </c>
      <c r="B61" s="15"/>
      <c r="C61" s="17">
        <v>1100</v>
      </c>
      <c r="D61" s="17">
        <v>1800</v>
      </c>
      <c r="E61" s="21">
        <v>300</v>
      </c>
      <c r="F61" s="28">
        <f t="shared" si="0"/>
        <v>3200</v>
      </c>
      <c r="G61" s="31">
        <v>3200</v>
      </c>
      <c r="H61" s="19" t="s">
        <v>84</v>
      </c>
      <c r="I61" s="13">
        <v>44174</v>
      </c>
    </row>
    <row r="62" spans="1:10">
      <c r="A62" s="1">
        <v>61</v>
      </c>
      <c r="B62" s="15"/>
      <c r="C62" s="17">
        <v>1100</v>
      </c>
      <c r="D62" s="17">
        <v>1800</v>
      </c>
      <c r="E62" s="21">
        <v>300</v>
      </c>
      <c r="F62" s="28">
        <f t="shared" si="0"/>
        <v>3200</v>
      </c>
      <c r="G62" s="31">
        <v>3200</v>
      </c>
      <c r="H62" s="19" t="s">
        <v>6</v>
      </c>
      <c r="I62" s="13">
        <v>43923</v>
      </c>
    </row>
    <row r="63" spans="1:10">
      <c r="A63" s="1">
        <v>62</v>
      </c>
      <c r="B63" s="15"/>
      <c r="C63" s="17">
        <v>1100</v>
      </c>
      <c r="D63" s="17">
        <v>1800</v>
      </c>
      <c r="E63" s="21">
        <v>300</v>
      </c>
      <c r="F63" s="28">
        <f t="shared" si="0"/>
        <v>3200</v>
      </c>
      <c r="G63" s="31">
        <v>3200</v>
      </c>
      <c r="H63" s="19" t="s">
        <v>70</v>
      </c>
      <c r="I63" s="13" t="s">
        <v>71</v>
      </c>
    </row>
    <row r="64" spans="1:10">
      <c r="A64" s="1">
        <v>63</v>
      </c>
      <c r="B64" s="15"/>
      <c r="C64" s="17">
        <v>1100</v>
      </c>
      <c r="D64" s="17">
        <v>1800</v>
      </c>
      <c r="E64" s="21">
        <v>300</v>
      </c>
      <c r="F64" s="28">
        <f t="shared" si="0"/>
        <v>3200</v>
      </c>
      <c r="G64" s="31">
        <f>300+1100+1800</f>
        <v>3200</v>
      </c>
      <c r="H64" s="19" t="s">
        <v>55</v>
      </c>
      <c r="I64" s="13">
        <v>43867</v>
      </c>
    </row>
    <row r="65" spans="1:9">
      <c r="A65" s="1">
        <v>64</v>
      </c>
      <c r="B65" s="15"/>
      <c r="C65" s="17">
        <v>1100</v>
      </c>
      <c r="D65" s="17">
        <v>1800</v>
      </c>
      <c r="E65" s="21">
        <v>300</v>
      </c>
      <c r="F65" s="28">
        <f t="shared" si="0"/>
        <v>3200</v>
      </c>
      <c r="G65" s="31">
        <v>3200</v>
      </c>
      <c r="H65" s="19" t="s">
        <v>64</v>
      </c>
      <c r="I65" s="13">
        <v>43949</v>
      </c>
    </row>
    <row r="66" spans="1:9">
      <c r="A66" s="1">
        <v>65</v>
      </c>
      <c r="B66" s="15"/>
      <c r="C66" s="17">
        <v>1100</v>
      </c>
      <c r="D66" s="17">
        <v>1800</v>
      </c>
      <c r="E66" s="21">
        <v>300</v>
      </c>
      <c r="F66" s="28">
        <f t="shared" si="0"/>
        <v>3200</v>
      </c>
      <c r="G66" s="31">
        <f>1400+1800</f>
        <v>3200</v>
      </c>
      <c r="H66" s="19" t="s">
        <v>76</v>
      </c>
      <c r="I66" s="13" t="s">
        <v>77</v>
      </c>
    </row>
    <row r="67" spans="1:9">
      <c r="A67" s="1">
        <v>66</v>
      </c>
      <c r="B67" s="15"/>
      <c r="C67" s="17">
        <v>1100</v>
      </c>
      <c r="D67" s="17">
        <v>1800</v>
      </c>
      <c r="E67" s="21">
        <v>300</v>
      </c>
      <c r="F67" s="28">
        <f t="shared" si="0"/>
        <v>3200</v>
      </c>
      <c r="G67" s="31">
        <v>1400</v>
      </c>
      <c r="H67" s="19" t="s">
        <v>54</v>
      </c>
      <c r="I67" s="13">
        <v>43860</v>
      </c>
    </row>
    <row r="68" spans="1:9">
      <c r="A68" s="1">
        <v>67</v>
      </c>
      <c r="B68" s="15"/>
      <c r="C68" s="17">
        <v>1100</v>
      </c>
      <c r="D68" s="17">
        <v>1800</v>
      </c>
      <c r="E68" s="21">
        <v>300</v>
      </c>
      <c r="F68" s="28">
        <f t="shared" si="0"/>
        <v>3200</v>
      </c>
      <c r="G68" s="31">
        <v>1180</v>
      </c>
      <c r="H68" s="19" t="s">
        <v>9</v>
      </c>
      <c r="I68" s="13">
        <v>43759</v>
      </c>
    </row>
    <row r="69" spans="1:9">
      <c r="A69" s="1">
        <v>68</v>
      </c>
      <c r="B69" s="15"/>
      <c r="C69" s="17">
        <v>1100</v>
      </c>
      <c r="D69" s="17">
        <v>1800</v>
      </c>
      <c r="E69" s="21">
        <v>300</v>
      </c>
      <c r="F69" s="28">
        <f t="shared" ref="F69:F132" si="1">C69+D69+E69</f>
        <v>3200</v>
      </c>
      <c r="G69" s="31">
        <v>3200</v>
      </c>
      <c r="H69" s="19" t="s">
        <v>89</v>
      </c>
      <c r="I69" s="13">
        <v>44253</v>
      </c>
    </row>
    <row r="70" spans="1:9">
      <c r="A70" s="1">
        <v>69</v>
      </c>
      <c r="B70" s="14"/>
      <c r="C70" s="17">
        <v>1100</v>
      </c>
      <c r="D70" s="17">
        <v>1800</v>
      </c>
      <c r="E70" s="21">
        <v>300</v>
      </c>
      <c r="F70" s="28">
        <f t="shared" si="1"/>
        <v>3200</v>
      </c>
      <c r="G70" s="31">
        <v>3200</v>
      </c>
      <c r="H70" s="19"/>
      <c r="I70" s="13">
        <v>44039</v>
      </c>
    </row>
    <row r="71" spans="1:9">
      <c r="A71" s="1">
        <v>70</v>
      </c>
      <c r="B71" s="15"/>
      <c r="C71" s="17">
        <v>1100</v>
      </c>
      <c r="D71" s="17">
        <v>1800</v>
      </c>
      <c r="E71" s="21">
        <v>300</v>
      </c>
      <c r="F71" s="28">
        <f t="shared" si="1"/>
        <v>3200</v>
      </c>
      <c r="G71" s="31">
        <v>3200</v>
      </c>
      <c r="H71" s="19" t="s">
        <v>33</v>
      </c>
      <c r="I71" s="13">
        <v>43808</v>
      </c>
    </row>
    <row r="72" spans="1:9">
      <c r="A72" s="1">
        <v>71</v>
      </c>
      <c r="B72" s="15"/>
      <c r="C72" s="17">
        <v>1100</v>
      </c>
      <c r="D72" s="17">
        <v>1800</v>
      </c>
      <c r="E72" s="21">
        <v>300</v>
      </c>
      <c r="F72" s="28">
        <f t="shared" si="1"/>
        <v>3200</v>
      </c>
      <c r="G72" s="31">
        <f>1100+300+1800</f>
        <v>3200</v>
      </c>
      <c r="H72" s="19" t="s">
        <v>11</v>
      </c>
      <c r="I72" s="13">
        <v>43760</v>
      </c>
    </row>
    <row r="73" spans="1:9">
      <c r="A73" s="1">
        <v>72</v>
      </c>
      <c r="B73" s="15"/>
      <c r="C73" s="15"/>
      <c r="D73" s="15"/>
      <c r="E73" s="18"/>
      <c r="F73" s="28">
        <f t="shared" si="1"/>
        <v>0</v>
      </c>
      <c r="G73" s="31"/>
      <c r="H73" s="19"/>
      <c r="I73" s="13"/>
    </row>
    <row r="74" spans="1:9">
      <c r="A74" s="1">
        <v>73</v>
      </c>
      <c r="B74" s="15"/>
      <c r="C74" s="17">
        <v>1100</v>
      </c>
      <c r="D74" s="17">
        <v>1800</v>
      </c>
      <c r="E74" s="21">
        <v>300</v>
      </c>
      <c r="F74" s="28">
        <f t="shared" si="1"/>
        <v>3200</v>
      </c>
      <c r="G74" s="31">
        <v>3200</v>
      </c>
      <c r="H74" s="19" t="s">
        <v>31</v>
      </c>
      <c r="I74" s="13">
        <v>43804</v>
      </c>
    </row>
    <row r="75" spans="1:9">
      <c r="A75" s="1">
        <v>74</v>
      </c>
      <c r="B75" s="15"/>
      <c r="C75" s="15"/>
      <c r="D75" s="15"/>
      <c r="E75" s="18"/>
      <c r="F75" s="28">
        <f t="shared" si="1"/>
        <v>0</v>
      </c>
      <c r="G75" s="31"/>
      <c r="H75" s="19"/>
      <c r="I75" s="13"/>
    </row>
    <row r="76" spans="1:9">
      <c r="A76" s="1">
        <v>75</v>
      </c>
      <c r="B76" s="15"/>
      <c r="C76" s="17">
        <v>1100</v>
      </c>
      <c r="D76" s="17">
        <v>1800</v>
      </c>
      <c r="E76" s="21">
        <v>300</v>
      </c>
      <c r="F76" s="28">
        <f t="shared" si="1"/>
        <v>3200</v>
      </c>
      <c r="G76" s="31">
        <v>3200</v>
      </c>
      <c r="H76" s="19" t="s">
        <v>18</v>
      </c>
      <c r="I76" s="13">
        <v>43775</v>
      </c>
    </row>
    <row r="77" spans="1:9">
      <c r="A77" s="1">
        <v>76</v>
      </c>
      <c r="B77" s="15"/>
      <c r="C77" s="17">
        <v>1100</v>
      </c>
      <c r="D77" s="17">
        <v>1800</v>
      </c>
      <c r="E77" s="21">
        <v>300</v>
      </c>
      <c r="F77" s="28">
        <f t="shared" si="1"/>
        <v>3200</v>
      </c>
      <c r="G77" s="31">
        <f>300+1800+1100</f>
        <v>3200</v>
      </c>
      <c r="H77" s="19" t="s">
        <v>24</v>
      </c>
      <c r="I77" s="13">
        <v>43787</v>
      </c>
    </row>
    <row r="78" spans="1:9">
      <c r="A78" s="1">
        <v>77</v>
      </c>
      <c r="B78" s="15"/>
      <c r="C78" s="17">
        <v>1100</v>
      </c>
      <c r="D78" s="17">
        <v>1800</v>
      </c>
      <c r="E78" s="21">
        <v>300</v>
      </c>
      <c r="F78" s="28">
        <f t="shared" si="1"/>
        <v>3200</v>
      </c>
      <c r="G78" s="31">
        <v>3200</v>
      </c>
      <c r="H78" s="19" t="s">
        <v>56</v>
      </c>
      <c r="I78" s="13">
        <v>43871</v>
      </c>
    </row>
    <row r="79" spans="1:9">
      <c r="A79" s="1">
        <v>78</v>
      </c>
      <c r="B79" s="15"/>
      <c r="C79" s="15"/>
      <c r="D79" s="15"/>
      <c r="E79" s="18"/>
      <c r="F79" s="28">
        <f t="shared" si="1"/>
        <v>0</v>
      </c>
      <c r="G79" s="31"/>
      <c r="H79" s="19"/>
      <c r="I79" s="13"/>
    </row>
    <row r="80" spans="1:9">
      <c r="A80" s="1">
        <v>79</v>
      </c>
      <c r="B80" s="15"/>
      <c r="C80" s="17">
        <v>1100</v>
      </c>
      <c r="D80" s="17">
        <v>1800</v>
      </c>
      <c r="E80" s="21">
        <v>300</v>
      </c>
      <c r="F80" s="28">
        <f t="shared" si="1"/>
        <v>3200</v>
      </c>
      <c r="G80" s="31">
        <f>300+2900</f>
        <v>3200</v>
      </c>
      <c r="H80" s="19" t="s">
        <v>29</v>
      </c>
      <c r="I80" s="13">
        <v>43866</v>
      </c>
    </row>
    <row r="81" spans="1:9">
      <c r="A81" s="1">
        <v>80</v>
      </c>
      <c r="B81" s="15"/>
      <c r="C81" s="15"/>
      <c r="D81" s="15"/>
      <c r="E81" s="18"/>
      <c r="F81" s="28">
        <f t="shared" si="1"/>
        <v>0</v>
      </c>
      <c r="G81" s="31"/>
      <c r="H81" s="19"/>
      <c r="I81" s="13"/>
    </row>
    <row r="82" spans="1:9">
      <c r="A82" s="1">
        <v>81</v>
      </c>
      <c r="B82" s="15"/>
      <c r="C82" s="17">
        <v>1100</v>
      </c>
      <c r="D82" s="17">
        <v>1800</v>
      </c>
      <c r="E82" s="21">
        <v>300</v>
      </c>
      <c r="F82" s="28">
        <f t="shared" si="1"/>
        <v>3200</v>
      </c>
      <c r="G82" s="31">
        <v>3200</v>
      </c>
      <c r="H82" s="19" t="s">
        <v>20</v>
      </c>
      <c r="I82" s="13">
        <v>43776</v>
      </c>
    </row>
    <row r="83" spans="1:9">
      <c r="A83" s="1">
        <v>82</v>
      </c>
      <c r="B83" s="14"/>
      <c r="C83" s="17">
        <v>1100</v>
      </c>
      <c r="D83" s="17">
        <v>1800</v>
      </c>
      <c r="E83" s="21">
        <v>300</v>
      </c>
      <c r="F83" s="28">
        <f t="shared" si="1"/>
        <v>3200</v>
      </c>
      <c r="G83" s="31">
        <v>3200</v>
      </c>
      <c r="H83" s="19" t="s">
        <v>101</v>
      </c>
      <c r="I83" s="13">
        <v>44746</v>
      </c>
    </row>
    <row r="84" spans="1:9">
      <c r="A84" s="1">
        <v>83</v>
      </c>
      <c r="B84" s="14"/>
      <c r="C84" s="17">
        <v>1100</v>
      </c>
      <c r="D84" s="17">
        <v>1800</v>
      </c>
      <c r="E84" s="21">
        <v>300</v>
      </c>
      <c r="F84" s="28">
        <f t="shared" si="1"/>
        <v>3200</v>
      </c>
      <c r="G84" s="31">
        <v>3200</v>
      </c>
      <c r="H84" s="19" t="s">
        <v>83</v>
      </c>
      <c r="I84" s="13">
        <v>44166</v>
      </c>
    </row>
    <row r="85" spans="1:9">
      <c r="A85" s="1">
        <v>84</v>
      </c>
      <c r="B85" s="15"/>
      <c r="C85" s="17">
        <v>1100</v>
      </c>
      <c r="D85" s="17">
        <v>1800</v>
      </c>
      <c r="E85" s="21">
        <v>300</v>
      </c>
      <c r="F85" s="28">
        <f t="shared" si="1"/>
        <v>3200</v>
      </c>
      <c r="G85" s="31">
        <v>3200</v>
      </c>
      <c r="H85" s="19" t="s">
        <v>91</v>
      </c>
      <c r="I85" s="13">
        <v>44312</v>
      </c>
    </row>
    <row r="86" spans="1:9">
      <c r="A86" s="1">
        <v>85</v>
      </c>
      <c r="B86" s="15"/>
      <c r="C86" s="15"/>
      <c r="D86" s="15"/>
      <c r="E86" s="18"/>
      <c r="F86" s="28">
        <f t="shared" si="1"/>
        <v>0</v>
      </c>
      <c r="G86" s="31"/>
      <c r="H86" s="19"/>
      <c r="I86" s="13"/>
    </row>
    <row r="87" spans="1:9">
      <c r="A87" s="1">
        <v>86</v>
      </c>
      <c r="B87" s="15"/>
      <c r="C87" s="17">
        <v>1100</v>
      </c>
      <c r="D87" s="17">
        <v>1800</v>
      </c>
      <c r="E87" s="21">
        <v>300</v>
      </c>
      <c r="F87" s="28">
        <f t="shared" si="1"/>
        <v>3200</v>
      </c>
      <c r="G87" s="31">
        <v>3200</v>
      </c>
      <c r="H87" s="19" t="s">
        <v>6</v>
      </c>
      <c r="I87" s="13">
        <v>44092</v>
      </c>
    </row>
    <row r="88" spans="1:9">
      <c r="A88" s="1">
        <v>87</v>
      </c>
      <c r="B88" s="15"/>
      <c r="C88" s="17">
        <v>1100</v>
      </c>
      <c r="D88" s="17">
        <v>1800</v>
      </c>
      <c r="E88" s="21">
        <v>300</v>
      </c>
      <c r="F88" s="28">
        <f t="shared" si="1"/>
        <v>3200</v>
      </c>
      <c r="G88" s="31">
        <v>3200</v>
      </c>
      <c r="H88" s="19" t="s">
        <v>49</v>
      </c>
      <c r="I88" s="13">
        <v>43892</v>
      </c>
    </row>
    <row r="89" spans="1:9">
      <c r="A89" s="1">
        <v>88</v>
      </c>
      <c r="B89" s="15"/>
      <c r="C89" s="17">
        <v>1100</v>
      </c>
      <c r="D89" s="17">
        <v>1800</v>
      </c>
      <c r="E89" s="21">
        <v>300</v>
      </c>
      <c r="F89" s="28">
        <f t="shared" si="1"/>
        <v>3200</v>
      </c>
      <c r="G89" s="31">
        <v>3200</v>
      </c>
      <c r="H89" s="19" t="s">
        <v>52</v>
      </c>
      <c r="I89" s="13">
        <v>43907</v>
      </c>
    </row>
    <row r="90" spans="1:9">
      <c r="A90" s="1">
        <v>89</v>
      </c>
      <c r="B90" s="15"/>
      <c r="C90" s="17">
        <v>1100</v>
      </c>
      <c r="D90" s="17">
        <v>1800</v>
      </c>
      <c r="E90" s="21">
        <v>300</v>
      </c>
      <c r="F90" s="28">
        <f t="shared" si="1"/>
        <v>3200</v>
      </c>
      <c r="G90" s="31">
        <v>3200</v>
      </c>
      <c r="H90" s="19" t="s">
        <v>22</v>
      </c>
      <c r="I90" s="13">
        <v>43780</v>
      </c>
    </row>
    <row r="91" spans="1:9">
      <c r="A91" s="1">
        <v>90</v>
      </c>
      <c r="B91" s="15"/>
      <c r="C91" s="17">
        <v>1100</v>
      </c>
      <c r="D91" s="17">
        <v>1800</v>
      </c>
      <c r="E91" s="21">
        <v>300</v>
      </c>
      <c r="F91" s="28">
        <f t="shared" si="1"/>
        <v>3200</v>
      </c>
      <c r="G91" s="31">
        <v>3200</v>
      </c>
      <c r="H91" s="19" t="s">
        <v>63</v>
      </c>
      <c r="I91" s="13">
        <v>43936</v>
      </c>
    </row>
    <row r="92" spans="1:9">
      <c r="A92" s="1">
        <v>91</v>
      </c>
      <c r="B92" s="15"/>
      <c r="C92" s="17">
        <v>1100</v>
      </c>
      <c r="D92" s="17">
        <v>1800</v>
      </c>
      <c r="E92" s="21">
        <v>300</v>
      </c>
      <c r="F92" s="28">
        <f t="shared" si="1"/>
        <v>3200</v>
      </c>
      <c r="G92" s="31">
        <v>3200</v>
      </c>
      <c r="H92" s="19" t="s">
        <v>95</v>
      </c>
      <c r="I92" s="13">
        <v>44376</v>
      </c>
    </row>
    <row r="93" spans="1:9">
      <c r="A93" s="1">
        <v>92</v>
      </c>
      <c r="B93" s="15"/>
      <c r="C93" s="17">
        <v>1100</v>
      </c>
      <c r="D93" s="17">
        <v>1800</v>
      </c>
      <c r="E93" s="22">
        <v>300</v>
      </c>
      <c r="F93" s="28">
        <f t="shared" si="1"/>
        <v>3200</v>
      </c>
      <c r="G93" s="31">
        <v>3200</v>
      </c>
      <c r="H93" s="19" t="s">
        <v>6</v>
      </c>
      <c r="I93" s="13">
        <v>44001</v>
      </c>
    </row>
    <row r="94" spans="1:9">
      <c r="A94" s="1">
        <v>93</v>
      </c>
      <c r="B94" s="15"/>
      <c r="C94" s="15"/>
      <c r="D94" s="15"/>
      <c r="E94" s="18"/>
      <c r="F94" s="28">
        <f t="shared" si="1"/>
        <v>0</v>
      </c>
      <c r="G94" s="31"/>
      <c r="H94" s="19"/>
      <c r="I94" s="13"/>
    </row>
    <row r="95" spans="1:9">
      <c r="A95" s="1">
        <v>94</v>
      </c>
      <c r="B95" s="15"/>
      <c r="C95" s="17">
        <v>1100</v>
      </c>
      <c r="D95" s="17">
        <v>1800</v>
      </c>
      <c r="E95" s="21">
        <v>300</v>
      </c>
      <c r="F95" s="28">
        <f t="shared" si="1"/>
        <v>3200</v>
      </c>
      <c r="G95" s="31">
        <v>3200</v>
      </c>
      <c r="H95" s="19" t="s">
        <v>94</v>
      </c>
      <c r="I95" s="13">
        <v>44355</v>
      </c>
    </row>
    <row r="96" spans="1:9">
      <c r="A96" s="1">
        <v>95</v>
      </c>
      <c r="B96" s="15"/>
      <c r="C96" s="17">
        <v>1100</v>
      </c>
      <c r="D96" s="17">
        <v>1800</v>
      </c>
      <c r="E96" s="21">
        <v>300</v>
      </c>
      <c r="F96" s="28">
        <f t="shared" si="1"/>
        <v>3200</v>
      </c>
      <c r="G96" s="31">
        <v>3200</v>
      </c>
      <c r="H96" s="19" t="s">
        <v>88</v>
      </c>
      <c r="I96" s="13">
        <v>44251</v>
      </c>
    </row>
    <row r="97" spans="1:9">
      <c r="A97" s="1">
        <v>96</v>
      </c>
      <c r="B97" s="14"/>
      <c r="C97" s="17">
        <v>1100</v>
      </c>
      <c r="D97" s="17">
        <v>1800</v>
      </c>
      <c r="E97" s="21">
        <v>300</v>
      </c>
      <c r="F97" s="28">
        <f t="shared" si="1"/>
        <v>3200</v>
      </c>
      <c r="G97" s="31">
        <f>1800+1100+300</f>
        <v>3200</v>
      </c>
      <c r="H97" s="19" t="s">
        <v>7</v>
      </c>
      <c r="I97" s="13">
        <v>43752</v>
      </c>
    </row>
    <row r="98" spans="1:9">
      <c r="A98" s="1">
        <v>97</v>
      </c>
      <c r="B98" s="15"/>
      <c r="C98" s="17">
        <v>1100</v>
      </c>
      <c r="D98" s="17">
        <v>1800</v>
      </c>
      <c r="E98" s="21">
        <v>300</v>
      </c>
      <c r="F98" s="28">
        <f t="shared" si="1"/>
        <v>3200</v>
      </c>
      <c r="G98" s="31">
        <v>3200</v>
      </c>
      <c r="H98" s="19" t="s">
        <v>57</v>
      </c>
      <c r="I98" s="13">
        <v>43878</v>
      </c>
    </row>
    <row r="99" spans="1:9">
      <c r="A99" s="1">
        <v>98</v>
      </c>
      <c r="B99" s="15"/>
      <c r="C99" s="17">
        <v>1100</v>
      </c>
      <c r="D99" s="17">
        <v>1800</v>
      </c>
      <c r="E99" s="21">
        <v>300</v>
      </c>
      <c r="F99" s="28">
        <f t="shared" si="1"/>
        <v>3200</v>
      </c>
      <c r="G99" s="31">
        <v>3200</v>
      </c>
      <c r="H99" s="19" t="s">
        <v>37</v>
      </c>
      <c r="I99" s="13">
        <v>43836</v>
      </c>
    </row>
    <row r="100" spans="1:9">
      <c r="A100" s="1">
        <v>99</v>
      </c>
      <c r="B100" s="15"/>
      <c r="C100" s="17">
        <v>1100</v>
      </c>
      <c r="D100" s="17">
        <v>1800</v>
      </c>
      <c r="E100" s="21">
        <v>300</v>
      </c>
      <c r="F100" s="28">
        <f t="shared" si="1"/>
        <v>3200</v>
      </c>
      <c r="G100" s="31">
        <v>3200</v>
      </c>
      <c r="H100" s="19" t="s">
        <v>48</v>
      </c>
      <c r="I100" s="13">
        <v>43878</v>
      </c>
    </row>
    <row r="101" spans="1:9">
      <c r="A101" s="1">
        <v>100</v>
      </c>
      <c r="B101" s="15"/>
      <c r="C101" s="17">
        <v>1100</v>
      </c>
      <c r="D101" s="17">
        <v>1800</v>
      </c>
      <c r="E101" s="21">
        <v>300</v>
      </c>
      <c r="F101" s="28">
        <f t="shared" si="1"/>
        <v>3200</v>
      </c>
      <c r="G101" s="31">
        <v>3200</v>
      </c>
      <c r="H101" s="19" t="s">
        <v>105</v>
      </c>
      <c r="I101" s="13">
        <v>44936</v>
      </c>
    </row>
    <row r="102" spans="1:9">
      <c r="A102" s="1">
        <v>101</v>
      </c>
      <c r="B102" s="15"/>
      <c r="C102" s="15"/>
      <c r="D102" s="15"/>
      <c r="E102" s="18"/>
      <c r="F102" s="28">
        <f t="shared" si="1"/>
        <v>0</v>
      </c>
      <c r="G102" s="31"/>
      <c r="H102" s="19"/>
      <c r="I102" s="13"/>
    </row>
    <row r="103" spans="1:9">
      <c r="A103" s="1">
        <v>102</v>
      </c>
      <c r="B103" s="15"/>
      <c r="C103" s="17">
        <v>1100</v>
      </c>
      <c r="D103" s="17">
        <v>1800</v>
      </c>
      <c r="E103" s="21">
        <v>300</v>
      </c>
      <c r="F103" s="28">
        <f t="shared" si="1"/>
        <v>3200</v>
      </c>
      <c r="G103" s="31">
        <v>3200</v>
      </c>
      <c r="H103" s="19" t="s">
        <v>103</v>
      </c>
      <c r="I103" s="13">
        <v>44845</v>
      </c>
    </row>
    <row r="104" spans="1:9">
      <c r="A104" s="1">
        <v>103</v>
      </c>
      <c r="B104" s="15"/>
      <c r="C104" s="17">
        <v>1100</v>
      </c>
      <c r="D104" s="17">
        <v>1800</v>
      </c>
      <c r="E104" s="21">
        <v>300</v>
      </c>
      <c r="F104" s="28">
        <f t="shared" si="1"/>
        <v>3200</v>
      </c>
      <c r="G104" s="31"/>
      <c r="H104" s="19"/>
      <c r="I104" s="13"/>
    </row>
    <row r="105" spans="1:9">
      <c r="A105" s="1">
        <v>104</v>
      </c>
      <c r="B105" s="15"/>
      <c r="C105" s="17">
        <v>1100</v>
      </c>
      <c r="D105" s="17">
        <v>1800</v>
      </c>
      <c r="E105" s="21">
        <v>300</v>
      </c>
      <c r="F105" s="28">
        <f t="shared" si="1"/>
        <v>3200</v>
      </c>
      <c r="G105" s="31">
        <v>3200</v>
      </c>
      <c r="H105" s="19" t="s">
        <v>44</v>
      </c>
      <c r="I105" s="13">
        <v>43873</v>
      </c>
    </row>
    <row r="106" spans="1:9">
      <c r="A106" s="1">
        <v>105</v>
      </c>
      <c r="B106" s="15"/>
      <c r="C106" s="17">
        <v>1100</v>
      </c>
      <c r="D106" s="17">
        <v>1800</v>
      </c>
      <c r="E106" s="21">
        <v>300</v>
      </c>
      <c r="F106" s="28">
        <f t="shared" si="1"/>
        <v>3200</v>
      </c>
      <c r="G106" s="31">
        <v>3200</v>
      </c>
      <c r="H106" s="19" t="s">
        <v>38</v>
      </c>
      <c r="I106" s="13">
        <v>43851</v>
      </c>
    </row>
    <row r="107" spans="1:9">
      <c r="A107" s="1">
        <v>106</v>
      </c>
      <c r="B107" s="15"/>
      <c r="C107" s="17">
        <v>1100</v>
      </c>
      <c r="D107" s="17">
        <v>1800</v>
      </c>
      <c r="E107" s="21">
        <v>300</v>
      </c>
      <c r="F107" s="28">
        <f t="shared" si="1"/>
        <v>3200</v>
      </c>
      <c r="G107" s="31"/>
      <c r="H107" s="19"/>
      <c r="I107" s="13"/>
    </row>
    <row r="108" spans="1:9">
      <c r="A108" s="1">
        <v>107</v>
      </c>
      <c r="B108" s="15"/>
      <c r="C108" s="17">
        <v>1100</v>
      </c>
      <c r="D108" s="17">
        <v>1800</v>
      </c>
      <c r="E108" s="22">
        <v>300</v>
      </c>
      <c r="F108" s="28">
        <f t="shared" si="1"/>
        <v>3200</v>
      </c>
      <c r="G108" s="31">
        <v>3200</v>
      </c>
      <c r="H108" s="19" t="s">
        <v>104</v>
      </c>
      <c r="I108" s="13">
        <v>44923</v>
      </c>
    </row>
    <row r="109" spans="1:9">
      <c r="A109" s="1">
        <v>108</v>
      </c>
      <c r="B109" s="15"/>
      <c r="C109" s="15"/>
      <c r="D109" s="15"/>
      <c r="E109" s="18"/>
      <c r="F109" s="28">
        <f t="shared" si="1"/>
        <v>0</v>
      </c>
      <c r="G109" s="31"/>
      <c r="H109" s="19"/>
      <c r="I109" s="13"/>
    </row>
    <row r="110" spans="1:9">
      <c r="A110" s="1">
        <v>109</v>
      </c>
      <c r="B110" s="15"/>
      <c r="C110" s="15"/>
      <c r="D110" s="15"/>
      <c r="E110" s="18"/>
      <c r="F110" s="28">
        <f t="shared" si="1"/>
        <v>0</v>
      </c>
      <c r="G110" s="31"/>
      <c r="H110" s="19"/>
      <c r="I110" s="13"/>
    </row>
    <row r="111" spans="1:9">
      <c r="A111" s="1">
        <v>110</v>
      </c>
      <c r="B111" s="15"/>
      <c r="C111" s="17">
        <v>1100</v>
      </c>
      <c r="D111" s="17">
        <v>1800</v>
      </c>
      <c r="E111" s="21">
        <v>300</v>
      </c>
      <c r="F111" s="28">
        <f t="shared" si="1"/>
        <v>3200</v>
      </c>
      <c r="G111" s="31">
        <v>3200</v>
      </c>
      <c r="H111" s="19" t="s">
        <v>41</v>
      </c>
      <c r="I111" s="13">
        <v>43836</v>
      </c>
    </row>
    <row r="112" spans="1:9">
      <c r="A112" s="1">
        <v>111</v>
      </c>
      <c r="B112" s="15"/>
      <c r="C112" s="17">
        <v>1100</v>
      </c>
      <c r="D112" s="17">
        <v>1800</v>
      </c>
      <c r="E112" s="21">
        <v>300</v>
      </c>
      <c r="F112" s="28">
        <f t="shared" si="1"/>
        <v>3200</v>
      </c>
      <c r="G112" s="31">
        <v>3200</v>
      </c>
      <c r="H112" s="19" t="s">
        <v>34</v>
      </c>
      <c r="I112" s="13">
        <v>43810</v>
      </c>
    </row>
    <row r="113" spans="1:9">
      <c r="A113" s="1">
        <v>112</v>
      </c>
      <c r="B113" s="15"/>
      <c r="C113" s="17">
        <v>1100</v>
      </c>
      <c r="D113" s="17">
        <v>1800</v>
      </c>
      <c r="E113" s="21">
        <v>300</v>
      </c>
      <c r="F113" s="28">
        <f t="shared" si="1"/>
        <v>3200</v>
      </c>
      <c r="G113" s="31">
        <f>300+1100+1800</f>
        <v>3200</v>
      </c>
      <c r="H113" s="19" t="s">
        <v>53</v>
      </c>
      <c r="I113" s="13">
        <v>43854</v>
      </c>
    </row>
    <row r="114" spans="1:9">
      <c r="A114" s="1">
        <v>113</v>
      </c>
      <c r="B114" s="15"/>
      <c r="C114" s="15"/>
      <c r="D114" s="15"/>
      <c r="E114" s="18"/>
      <c r="F114" s="28">
        <f t="shared" si="1"/>
        <v>0</v>
      </c>
      <c r="G114" s="31"/>
      <c r="H114" s="19"/>
      <c r="I114" s="13"/>
    </row>
    <row r="115" spans="1:9">
      <c r="A115" s="1">
        <v>114</v>
      </c>
      <c r="B115" s="15"/>
      <c r="C115" s="17">
        <v>1100</v>
      </c>
      <c r="D115" s="17">
        <v>1800</v>
      </c>
      <c r="E115" s="21">
        <v>300</v>
      </c>
      <c r="F115" s="28">
        <f t="shared" si="1"/>
        <v>3200</v>
      </c>
      <c r="G115" s="31">
        <v>3200</v>
      </c>
      <c r="H115" s="19" t="s">
        <v>78</v>
      </c>
      <c r="I115" s="13">
        <v>44041</v>
      </c>
    </row>
    <row r="116" spans="1:9">
      <c r="A116" s="1">
        <v>115</v>
      </c>
      <c r="B116" s="15"/>
      <c r="C116" s="17">
        <v>1100</v>
      </c>
      <c r="D116" s="17">
        <v>1800</v>
      </c>
      <c r="E116" s="21">
        <v>300</v>
      </c>
      <c r="F116" s="28">
        <f t="shared" si="1"/>
        <v>3200</v>
      </c>
      <c r="G116" s="31">
        <f>1800+1400</f>
        <v>3200</v>
      </c>
      <c r="H116" s="19" t="s">
        <v>32</v>
      </c>
      <c r="I116" s="13">
        <v>43808</v>
      </c>
    </row>
    <row r="117" spans="1:9">
      <c r="A117" s="1">
        <v>116</v>
      </c>
      <c r="B117" s="14"/>
      <c r="C117" s="17">
        <v>1100</v>
      </c>
      <c r="D117" s="17">
        <v>1800</v>
      </c>
      <c r="E117" s="21">
        <v>300</v>
      </c>
      <c r="F117" s="28">
        <f t="shared" si="1"/>
        <v>3200</v>
      </c>
      <c r="G117" s="31">
        <v>3200</v>
      </c>
      <c r="H117" s="19" t="s">
        <v>59</v>
      </c>
      <c r="I117" s="13">
        <v>43916</v>
      </c>
    </row>
    <row r="118" spans="1:9">
      <c r="A118" s="1">
        <v>117</v>
      </c>
      <c r="B118" s="15"/>
      <c r="C118" s="17">
        <v>1100</v>
      </c>
      <c r="D118" s="17">
        <v>1800</v>
      </c>
      <c r="E118" s="21">
        <v>300</v>
      </c>
      <c r="F118" s="28">
        <f t="shared" si="1"/>
        <v>3200</v>
      </c>
      <c r="G118" s="31">
        <v>3200</v>
      </c>
      <c r="H118" s="19" t="s">
        <v>90</v>
      </c>
      <c r="I118" s="13">
        <v>44281</v>
      </c>
    </row>
    <row r="119" spans="1:9">
      <c r="A119" s="1">
        <v>118</v>
      </c>
      <c r="B119" s="15"/>
      <c r="C119" s="17">
        <v>1100</v>
      </c>
      <c r="D119" s="17">
        <v>1800</v>
      </c>
      <c r="E119" s="21">
        <v>300</v>
      </c>
      <c r="F119" s="28">
        <f t="shared" si="1"/>
        <v>3200</v>
      </c>
      <c r="G119" s="31">
        <v>3200</v>
      </c>
      <c r="H119" s="19" t="s">
        <v>58</v>
      </c>
      <c r="I119" s="13">
        <v>43888</v>
      </c>
    </row>
    <row r="120" spans="1:9">
      <c r="A120" s="1">
        <v>119</v>
      </c>
      <c r="B120" s="15"/>
      <c r="C120" s="17">
        <v>1100</v>
      </c>
      <c r="D120" s="17">
        <v>1800</v>
      </c>
      <c r="E120" s="21">
        <v>300</v>
      </c>
      <c r="F120" s="28">
        <f t="shared" si="1"/>
        <v>3200</v>
      </c>
      <c r="G120" s="31">
        <v>1800</v>
      </c>
      <c r="H120" s="19" t="s">
        <v>75</v>
      </c>
      <c r="I120" s="13">
        <v>44034</v>
      </c>
    </row>
    <row r="121" spans="1:9">
      <c r="A121" s="1">
        <v>120</v>
      </c>
      <c r="B121" s="15"/>
      <c r="C121" s="15"/>
      <c r="D121" s="15"/>
      <c r="E121" s="18"/>
      <c r="F121" s="28">
        <f t="shared" si="1"/>
        <v>0</v>
      </c>
      <c r="G121" s="31"/>
      <c r="H121" s="19"/>
      <c r="I121" s="13"/>
    </row>
    <row r="122" spans="1:9">
      <c r="A122" s="1">
        <v>121</v>
      </c>
      <c r="B122" s="15"/>
      <c r="C122" s="15"/>
      <c r="D122" s="15"/>
      <c r="E122" s="18"/>
      <c r="F122" s="28">
        <f t="shared" si="1"/>
        <v>0</v>
      </c>
      <c r="G122" s="31"/>
      <c r="H122" s="19"/>
      <c r="I122" s="13"/>
    </row>
    <row r="123" spans="1:9">
      <c r="A123" s="1">
        <v>122</v>
      </c>
      <c r="B123" s="15"/>
      <c r="C123" s="15"/>
      <c r="D123" s="15"/>
      <c r="E123" s="18"/>
      <c r="F123" s="28">
        <f t="shared" si="1"/>
        <v>0</v>
      </c>
      <c r="G123" s="31"/>
      <c r="H123" s="19"/>
      <c r="I123" s="13"/>
    </row>
    <row r="124" spans="1:9">
      <c r="A124" s="1">
        <v>123</v>
      </c>
      <c r="B124" s="15"/>
      <c r="C124" s="15"/>
      <c r="D124" s="15"/>
      <c r="E124" s="18"/>
      <c r="F124" s="28">
        <f t="shared" si="1"/>
        <v>0</v>
      </c>
      <c r="G124" s="31"/>
      <c r="H124" s="19"/>
      <c r="I124" s="13"/>
    </row>
    <row r="125" spans="1:9">
      <c r="A125" s="1">
        <v>124</v>
      </c>
      <c r="B125" s="15"/>
      <c r="C125" s="15"/>
      <c r="D125" s="15"/>
      <c r="E125" s="18"/>
      <c r="F125" s="28">
        <f t="shared" si="1"/>
        <v>0</v>
      </c>
      <c r="G125" s="31"/>
      <c r="H125" s="19"/>
      <c r="I125" s="13"/>
    </row>
    <row r="126" spans="1:9">
      <c r="A126" s="1">
        <v>125</v>
      </c>
      <c r="B126" s="15"/>
      <c r="C126" s="15"/>
      <c r="D126" s="15"/>
      <c r="E126" s="18"/>
      <c r="F126" s="28">
        <f t="shared" si="1"/>
        <v>0</v>
      </c>
      <c r="G126" s="31"/>
      <c r="H126" s="19"/>
      <c r="I126" s="13"/>
    </row>
    <row r="127" spans="1:9">
      <c r="A127" s="1">
        <v>126</v>
      </c>
      <c r="B127" s="15"/>
      <c r="C127" s="15"/>
      <c r="D127" s="15"/>
      <c r="E127" s="18"/>
      <c r="F127" s="28">
        <f t="shared" si="1"/>
        <v>0</v>
      </c>
      <c r="G127" s="31"/>
      <c r="H127" s="19"/>
      <c r="I127" s="13"/>
    </row>
    <row r="128" spans="1:9">
      <c r="A128" s="1">
        <v>127</v>
      </c>
      <c r="B128" s="15"/>
      <c r="C128" s="15"/>
      <c r="D128" s="15"/>
      <c r="E128" s="18"/>
      <c r="F128" s="28">
        <f t="shared" si="1"/>
        <v>0</v>
      </c>
      <c r="G128" s="31"/>
      <c r="H128" s="19"/>
      <c r="I128" s="13"/>
    </row>
    <row r="129" spans="1:9">
      <c r="A129" s="1">
        <v>128</v>
      </c>
      <c r="B129" s="15"/>
      <c r="C129" s="15"/>
      <c r="D129" s="15"/>
      <c r="E129" s="18"/>
      <c r="F129" s="28">
        <f t="shared" si="1"/>
        <v>0</v>
      </c>
      <c r="G129" s="31"/>
      <c r="H129" s="19"/>
      <c r="I129" s="13"/>
    </row>
    <row r="130" spans="1:9">
      <c r="A130" s="1">
        <v>129</v>
      </c>
      <c r="B130" s="15"/>
      <c r="C130" s="15"/>
      <c r="D130" s="15"/>
      <c r="E130" s="18"/>
      <c r="F130" s="28">
        <f t="shared" si="1"/>
        <v>0</v>
      </c>
      <c r="G130" s="31"/>
      <c r="H130" s="19"/>
      <c r="I130" s="13"/>
    </row>
    <row r="131" spans="1:9">
      <c r="A131" s="1">
        <v>130</v>
      </c>
      <c r="B131" s="15"/>
      <c r="C131" s="15"/>
      <c r="D131" s="15"/>
      <c r="E131" s="18"/>
      <c r="F131" s="28">
        <f t="shared" si="1"/>
        <v>0</v>
      </c>
      <c r="G131" s="31"/>
      <c r="H131" s="19"/>
      <c r="I131" s="13"/>
    </row>
    <row r="132" spans="1:9">
      <c r="A132" s="1">
        <v>131</v>
      </c>
      <c r="B132" s="15"/>
      <c r="C132" s="15"/>
      <c r="D132" s="15"/>
      <c r="E132" s="18"/>
      <c r="F132" s="28">
        <f t="shared" si="1"/>
        <v>0</v>
      </c>
      <c r="G132" s="31"/>
      <c r="H132" s="19"/>
      <c r="I132" s="13"/>
    </row>
    <row r="133" spans="1:9">
      <c r="A133" s="1">
        <v>132</v>
      </c>
      <c r="B133" s="15"/>
      <c r="C133" s="15"/>
      <c r="D133" s="15"/>
      <c r="E133" s="18"/>
      <c r="F133" s="28">
        <f t="shared" ref="F133:F161" si="2">C133+D133+E133</f>
        <v>0</v>
      </c>
      <c r="G133" s="31"/>
      <c r="H133" s="19"/>
      <c r="I133" s="13"/>
    </row>
    <row r="134" spans="1:9">
      <c r="A134" s="1">
        <v>133</v>
      </c>
      <c r="B134" s="15"/>
      <c r="C134" s="15"/>
      <c r="D134" s="15"/>
      <c r="E134" s="18"/>
      <c r="F134" s="28">
        <f t="shared" si="2"/>
        <v>0</v>
      </c>
      <c r="G134" s="31"/>
      <c r="H134" s="19"/>
      <c r="I134" s="13"/>
    </row>
    <row r="135" spans="1:9">
      <c r="A135" s="1">
        <v>134</v>
      </c>
      <c r="B135" s="15"/>
      <c r="C135" s="15"/>
      <c r="D135" s="15"/>
      <c r="E135" s="18"/>
      <c r="F135" s="28">
        <f t="shared" si="2"/>
        <v>0</v>
      </c>
      <c r="G135" s="31"/>
      <c r="H135" s="19"/>
      <c r="I135" s="13"/>
    </row>
    <row r="136" spans="1:9">
      <c r="A136" s="1">
        <v>135</v>
      </c>
      <c r="B136" s="15"/>
      <c r="C136" s="15"/>
      <c r="D136" s="15"/>
      <c r="E136" s="18"/>
      <c r="F136" s="28">
        <f t="shared" si="2"/>
        <v>0</v>
      </c>
      <c r="G136" s="31"/>
      <c r="H136" s="19"/>
      <c r="I136" s="13"/>
    </row>
    <row r="137" spans="1:9">
      <c r="A137" s="1">
        <v>136</v>
      </c>
      <c r="B137" s="15"/>
      <c r="C137" s="15"/>
      <c r="D137" s="15"/>
      <c r="E137" s="18"/>
      <c r="F137" s="28">
        <f t="shared" si="2"/>
        <v>0</v>
      </c>
      <c r="G137" s="31"/>
      <c r="H137" s="19"/>
      <c r="I137" s="13"/>
    </row>
    <row r="138" spans="1:9">
      <c r="A138" s="1">
        <v>137</v>
      </c>
      <c r="B138" s="15"/>
      <c r="C138" s="15"/>
      <c r="D138" s="15"/>
      <c r="E138" s="18"/>
      <c r="F138" s="28">
        <f t="shared" si="2"/>
        <v>0</v>
      </c>
      <c r="G138" s="31"/>
      <c r="H138" s="19"/>
      <c r="I138" s="13"/>
    </row>
    <row r="139" spans="1:9">
      <c r="A139" s="1">
        <v>138</v>
      </c>
      <c r="B139" s="15"/>
      <c r="C139" s="15"/>
      <c r="D139" s="15"/>
      <c r="E139" s="18"/>
      <c r="F139" s="28">
        <f t="shared" si="2"/>
        <v>0</v>
      </c>
      <c r="G139" s="31"/>
      <c r="H139" s="19"/>
      <c r="I139" s="13"/>
    </row>
    <row r="140" spans="1:9">
      <c r="A140" s="1">
        <v>139</v>
      </c>
      <c r="B140" s="15"/>
      <c r="C140" s="17">
        <v>1100</v>
      </c>
      <c r="D140" s="17">
        <v>1800</v>
      </c>
      <c r="E140" s="21">
        <v>300</v>
      </c>
      <c r="F140" s="28">
        <f t="shared" si="2"/>
        <v>3200</v>
      </c>
      <c r="G140" s="31">
        <v>3200</v>
      </c>
      <c r="H140" s="19" t="s">
        <v>73</v>
      </c>
      <c r="I140" s="13">
        <v>44025</v>
      </c>
    </row>
    <row r="141" spans="1:9">
      <c r="A141" s="1">
        <v>140</v>
      </c>
      <c r="B141" s="15"/>
      <c r="C141" s="17">
        <v>1100</v>
      </c>
      <c r="D141" s="17">
        <v>1800</v>
      </c>
      <c r="E141" s="21">
        <v>300</v>
      </c>
      <c r="F141" s="28">
        <f t="shared" si="2"/>
        <v>3200</v>
      </c>
      <c r="G141" s="31">
        <v>3200</v>
      </c>
      <c r="H141" s="19" t="s">
        <v>65</v>
      </c>
      <c r="I141" s="13">
        <v>43963</v>
      </c>
    </row>
    <row r="142" spans="1:9">
      <c r="A142" s="1">
        <v>141</v>
      </c>
      <c r="B142" s="14"/>
      <c r="C142" s="17">
        <v>1100</v>
      </c>
      <c r="D142" s="17">
        <v>1800</v>
      </c>
      <c r="E142" s="21">
        <v>300</v>
      </c>
      <c r="F142" s="28">
        <f t="shared" si="2"/>
        <v>3200</v>
      </c>
      <c r="G142" s="31">
        <v>3200</v>
      </c>
      <c r="H142" s="19" t="s">
        <v>112</v>
      </c>
      <c r="I142" s="13">
        <v>45520</v>
      </c>
    </row>
    <row r="143" spans="1:9">
      <c r="A143" s="1">
        <v>142.143</v>
      </c>
      <c r="B143" s="15"/>
      <c r="C143" s="17">
        <v>1100</v>
      </c>
      <c r="D143" s="17">
        <v>1800</v>
      </c>
      <c r="E143" s="21">
        <v>300</v>
      </c>
      <c r="F143" s="28">
        <f t="shared" si="2"/>
        <v>3200</v>
      </c>
      <c r="G143" s="31">
        <v>3200</v>
      </c>
      <c r="H143" s="19" t="s">
        <v>23</v>
      </c>
      <c r="I143" s="13">
        <v>43783</v>
      </c>
    </row>
    <row r="144" spans="1:9">
      <c r="A144" s="1">
        <v>144</v>
      </c>
      <c r="B144" s="15"/>
      <c r="C144" s="17">
        <v>1100</v>
      </c>
      <c r="D144" s="17"/>
      <c r="E144" s="21">
        <v>300</v>
      </c>
      <c r="F144" s="28">
        <f t="shared" si="2"/>
        <v>1400</v>
      </c>
      <c r="G144" s="31">
        <v>1400</v>
      </c>
      <c r="H144" s="19" t="s">
        <v>79</v>
      </c>
      <c r="I144" s="13">
        <v>44057</v>
      </c>
    </row>
    <row r="145" spans="1:9">
      <c r="A145" s="1">
        <v>145</v>
      </c>
      <c r="B145" s="15"/>
      <c r="C145" s="15">
        <v>1100</v>
      </c>
      <c r="D145" s="15"/>
      <c r="E145" s="18">
        <v>300</v>
      </c>
      <c r="F145" s="28">
        <f t="shared" si="2"/>
        <v>1400</v>
      </c>
      <c r="G145" s="31">
        <v>1400</v>
      </c>
      <c r="H145" s="19" t="s">
        <v>98</v>
      </c>
      <c r="I145" s="13">
        <v>44489</v>
      </c>
    </row>
    <row r="146" spans="1:9">
      <c r="A146" s="1">
        <v>146</v>
      </c>
      <c r="B146" s="3"/>
      <c r="C146" s="17">
        <v>1100</v>
      </c>
      <c r="D146" s="17"/>
      <c r="E146" s="21">
        <v>300</v>
      </c>
      <c r="F146" s="28">
        <f t="shared" si="2"/>
        <v>1400</v>
      </c>
      <c r="G146" s="31">
        <v>1400</v>
      </c>
      <c r="H146" s="19" t="s">
        <v>87</v>
      </c>
      <c r="I146" s="13">
        <v>44214</v>
      </c>
    </row>
    <row r="147" spans="1:9">
      <c r="A147" s="1">
        <v>147</v>
      </c>
      <c r="B147" s="15"/>
      <c r="C147" s="15">
        <v>1100</v>
      </c>
      <c r="D147" s="15"/>
      <c r="E147" s="18">
        <v>300</v>
      </c>
      <c r="F147" s="28">
        <f t="shared" si="2"/>
        <v>1400</v>
      </c>
      <c r="G147" s="31"/>
      <c r="H147" s="19"/>
      <c r="I147" s="13"/>
    </row>
    <row r="148" spans="1:9">
      <c r="A148" s="1">
        <v>148</v>
      </c>
      <c r="B148" s="15"/>
      <c r="C148" s="17">
        <v>1100</v>
      </c>
      <c r="D148" s="17"/>
      <c r="E148" s="21">
        <v>300</v>
      </c>
      <c r="F148" s="28">
        <f t="shared" si="2"/>
        <v>1400</v>
      </c>
      <c r="G148" s="31">
        <v>1400</v>
      </c>
      <c r="H148" s="19" t="s">
        <v>69</v>
      </c>
      <c r="I148" s="13">
        <v>43997</v>
      </c>
    </row>
    <row r="149" spans="1:9">
      <c r="A149" s="1">
        <v>149</v>
      </c>
      <c r="B149" s="15"/>
      <c r="C149" s="17">
        <v>1100</v>
      </c>
      <c r="D149" s="17"/>
      <c r="E149" s="21">
        <v>300</v>
      </c>
      <c r="F149" s="28">
        <f t="shared" si="2"/>
        <v>1400</v>
      </c>
      <c r="G149" s="31"/>
      <c r="H149" s="19"/>
      <c r="I149" s="13"/>
    </row>
    <row r="150" spans="1:9">
      <c r="A150" s="1">
        <v>150</v>
      </c>
      <c r="B150" s="15"/>
      <c r="C150" s="17">
        <v>1100</v>
      </c>
      <c r="D150" s="17"/>
      <c r="E150" s="21">
        <v>300</v>
      </c>
      <c r="F150" s="28">
        <f t="shared" si="2"/>
        <v>1400</v>
      </c>
      <c r="G150" s="31">
        <f>300+1100</f>
        <v>1400</v>
      </c>
      <c r="H150" s="19" t="s">
        <v>26</v>
      </c>
      <c r="I150" s="13">
        <v>43801</v>
      </c>
    </row>
    <row r="151" spans="1:9">
      <c r="A151" s="1">
        <v>151</v>
      </c>
      <c r="B151" s="15"/>
      <c r="C151" s="17">
        <v>1100</v>
      </c>
      <c r="D151" s="17"/>
      <c r="E151" s="21">
        <v>300</v>
      </c>
      <c r="F151" s="28">
        <f t="shared" si="2"/>
        <v>1400</v>
      </c>
      <c r="G151" s="31"/>
      <c r="H151" s="19"/>
      <c r="I151" s="13"/>
    </row>
    <row r="152" spans="1:9">
      <c r="A152" s="1">
        <v>152</v>
      </c>
      <c r="B152" s="15"/>
      <c r="C152" s="17">
        <v>1100</v>
      </c>
      <c r="D152" s="17"/>
      <c r="E152" s="21">
        <v>300</v>
      </c>
      <c r="F152" s="28">
        <f t="shared" si="2"/>
        <v>1400</v>
      </c>
      <c r="G152" s="31"/>
      <c r="H152" s="19"/>
      <c r="I152" s="13"/>
    </row>
    <row r="153" spans="1:9">
      <c r="A153" s="1">
        <v>153</v>
      </c>
      <c r="B153" s="3"/>
      <c r="C153" s="17">
        <v>1100</v>
      </c>
      <c r="D153" s="17"/>
      <c r="E153" s="21">
        <v>300</v>
      </c>
      <c r="F153" s="28">
        <f t="shared" si="2"/>
        <v>1400</v>
      </c>
      <c r="G153" s="31">
        <v>1400</v>
      </c>
      <c r="H153" s="19" t="s">
        <v>108</v>
      </c>
      <c r="I153" s="13">
        <v>45177</v>
      </c>
    </row>
    <row r="154" spans="1:9">
      <c r="A154" s="1">
        <v>154</v>
      </c>
      <c r="B154" s="15"/>
      <c r="C154" s="17">
        <v>1100</v>
      </c>
      <c r="D154" s="17"/>
      <c r="E154" s="21">
        <v>300</v>
      </c>
      <c r="F154" s="28">
        <f t="shared" si="2"/>
        <v>1400</v>
      </c>
      <c r="G154" s="31"/>
      <c r="H154" s="19"/>
      <c r="I154" s="13"/>
    </row>
    <row r="155" spans="1:9">
      <c r="A155" s="1">
        <v>155</v>
      </c>
      <c r="B155" s="15"/>
      <c r="C155" s="17">
        <v>1100</v>
      </c>
      <c r="D155" s="17"/>
      <c r="E155" s="21">
        <v>300</v>
      </c>
      <c r="F155" s="28">
        <f t="shared" si="2"/>
        <v>1400</v>
      </c>
      <c r="G155" s="31"/>
      <c r="H155" s="19"/>
      <c r="I155" s="13"/>
    </row>
    <row r="156" spans="1:9">
      <c r="A156" s="1">
        <v>156</v>
      </c>
      <c r="B156" s="15"/>
      <c r="C156" s="17">
        <v>1100</v>
      </c>
      <c r="D156" s="17"/>
      <c r="E156" s="21">
        <v>300</v>
      </c>
      <c r="F156" s="28">
        <f t="shared" si="2"/>
        <v>1400</v>
      </c>
      <c r="G156" s="31">
        <v>1400</v>
      </c>
      <c r="H156" s="19" t="s">
        <v>61</v>
      </c>
      <c r="I156" s="13">
        <v>43920</v>
      </c>
    </row>
    <row r="157" spans="1:9">
      <c r="A157" s="1">
        <v>157</v>
      </c>
      <c r="B157" s="15"/>
      <c r="C157" s="17">
        <v>1100</v>
      </c>
      <c r="D157" s="17"/>
      <c r="E157" s="21">
        <v>300</v>
      </c>
      <c r="F157" s="28">
        <f t="shared" si="2"/>
        <v>1400</v>
      </c>
      <c r="G157" s="31">
        <v>1400</v>
      </c>
      <c r="H157" s="19" t="s">
        <v>61</v>
      </c>
      <c r="I157" s="13">
        <v>43920</v>
      </c>
    </row>
    <row r="158" spans="1:9">
      <c r="A158" s="1">
        <v>158</v>
      </c>
      <c r="B158" s="15"/>
      <c r="C158" s="17">
        <v>1100</v>
      </c>
      <c r="D158" s="15"/>
      <c r="E158" s="22">
        <v>300</v>
      </c>
      <c r="F158" s="28">
        <f t="shared" si="2"/>
        <v>1400</v>
      </c>
      <c r="G158" s="35"/>
      <c r="H158" s="12"/>
      <c r="I158" s="20"/>
    </row>
    <row r="159" spans="1:9">
      <c r="A159" s="1">
        <v>159</v>
      </c>
      <c r="B159" s="15"/>
      <c r="C159" s="15"/>
      <c r="D159" s="15"/>
      <c r="E159" s="18"/>
      <c r="F159" s="28">
        <f t="shared" si="2"/>
        <v>0</v>
      </c>
      <c r="G159" s="35"/>
      <c r="H159" s="12"/>
      <c r="I159" s="20"/>
    </row>
    <row r="160" spans="1:9">
      <c r="A160" s="1">
        <v>160</v>
      </c>
      <c r="B160" s="15"/>
      <c r="C160" s="15"/>
      <c r="D160" s="15"/>
      <c r="E160" s="18"/>
      <c r="F160" s="28">
        <f t="shared" si="2"/>
        <v>0</v>
      </c>
      <c r="G160" s="35"/>
      <c r="H160" s="12"/>
      <c r="I160" s="20"/>
    </row>
    <row r="161" spans="1:9">
      <c r="A161" s="1">
        <v>161</v>
      </c>
      <c r="B161" s="15"/>
      <c r="C161" s="15"/>
      <c r="D161" s="15"/>
      <c r="E161" s="18"/>
      <c r="F161" s="28">
        <f t="shared" si="2"/>
        <v>0</v>
      </c>
      <c r="G161" s="35"/>
      <c r="H161" s="12"/>
      <c r="I161" s="20"/>
    </row>
    <row r="162" spans="1:9">
      <c r="F162" s="38">
        <f>SUM(F4:F161)</f>
        <v>363400</v>
      </c>
      <c r="G162" s="39">
        <f>SUM(G4:G161)</f>
        <v>311980</v>
      </c>
    </row>
    <row r="163" spans="1:9">
      <c r="F163" s="40"/>
      <c r="G163" s="40"/>
    </row>
    <row r="164" spans="1:9">
      <c r="F164" s="40"/>
      <c r="G164" s="40"/>
    </row>
    <row r="165" spans="1:9">
      <c r="F165" s="40"/>
      <c r="G165" s="40"/>
    </row>
    <row r="166" spans="1:9">
      <c r="F166" s="40"/>
      <c r="G166" s="40"/>
    </row>
    <row r="167" spans="1:9">
      <c r="F167" s="40"/>
      <c r="G167" s="40"/>
    </row>
    <row r="168" spans="1:9">
      <c r="F168" s="40"/>
      <c r="G168" s="40"/>
    </row>
    <row r="169" spans="1:9">
      <c r="F169" s="40"/>
      <c r="G169" s="40"/>
    </row>
    <row r="170" spans="1:9">
      <c r="F170" s="40"/>
      <c r="G170" s="40"/>
    </row>
    <row r="171" spans="1:9">
      <c r="F171" s="40"/>
      <c r="G171" s="40"/>
    </row>
    <row r="172" spans="1:9">
      <c r="F172" s="40"/>
      <c r="G172" s="40"/>
    </row>
    <row r="173" spans="1:9">
      <c r="F173" s="40"/>
      <c r="G173" s="40"/>
    </row>
    <row r="174" spans="1:9">
      <c r="F174" s="40"/>
      <c r="G174" s="40"/>
    </row>
    <row r="175" spans="1:9">
      <c r="F175" s="40"/>
      <c r="G175" s="40"/>
    </row>
    <row r="176" spans="1:9">
      <c r="F176" s="40"/>
      <c r="G176" s="40"/>
    </row>
    <row r="177" spans="6:7">
      <c r="F177" s="40"/>
      <c r="G177" s="40"/>
    </row>
    <row r="178" spans="6:7">
      <c r="F178" s="40"/>
      <c r="G178" s="40"/>
    </row>
    <row r="179" spans="6:7">
      <c r="F179" s="40"/>
      <c r="G179" s="40"/>
    </row>
    <row r="180" spans="6:7">
      <c r="F180" s="40"/>
      <c r="G180" s="40"/>
    </row>
    <row r="181" spans="6:7">
      <c r="F181" s="40"/>
      <c r="G181" s="40"/>
    </row>
    <row r="182" spans="6:7">
      <c r="F182" s="40"/>
      <c r="G182" s="40"/>
    </row>
    <row r="183" spans="6:7">
      <c r="F183" s="40"/>
      <c r="G183" s="40"/>
    </row>
    <row r="184" spans="6:7">
      <c r="F184" s="40"/>
      <c r="G184" s="40"/>
    </row>
    <row r="185" spans="6:7">
      <c r="F185" s="40"/>
      <c r="G185" s="40"/>
    </row>
    <row r="186" spans="6:7">
      <c r="F186" s="40"/>
      <c r="G186" s="40"/>
    </row>
    <row r="187" spans="6:7">
      <c r="F187" s="40"/>
      <c r="G187" s="40"/>
    </row>
    <row r="188" spans="6:7">
      <c r="F188" s="40"/>
      <c r="G188" s="40"/>
    </row>
    <row r="189" spans="6:7">
      <c r="F189" s="40"/>
      <c r="G189" s="40"/>
    </row>
    <row r="190" spans="6:7">
      <c r="F190" s="40"/>
      <c r="G190" s="40"/>
    </row>
    <row r="191" spans="6:7">
      <c r="F191" s="40"/>
      <c r="G191" s="40"/>
    </row>
    <row r="192" spans="6:7">
      <c r="F192" s="40"/>
      <c r="G192" s="40"/>
    </row>
    <row r="193" spans="6:7">
      <c r="F193" s="40"/>
      <c r="G193" s="40"/>
    </row>
    <row r="194" spans="6:7">
      <c r="F194" s="40"/>
      <c r="G194" s="40"/>
    </row>
    <row r="195" spans="6:7">
      <c r="F195" s="40"/>
      <c r="G195" s="40"/>
    </row>
    <row r="196" spans="6:7">
      <c r="F196" s="40"/>
      <c r="G196" s="40"/>
    </row>
    <row r="197" spans="6:7">
      <c r="F197" s="40"/>
      <c r="G197" s="40"/>
    </row>
    <row r="198" spans="6:7">
      <c r="F198" s="40"/>
      <c r="G198" s="40"/>
    </row>
    <row r="199" spans="6:7">
      <c r="F199" s="40"/>
      <c r="G199" s="40"/>
    </row>
    <row r="200" spans="6:7">
      <c r="F200" s="40"/>
      <c r="G200" s="40"/>
    </row>
    <row r="201" spans="6:7">
      <c r="F201" s="40"/>
      <c r="G201" s="40"/>
    </row>
    <row r="202" spans="6:7">
      <c r="F202" s="40"/>
      <c r="G202" s="40"/>
    </row>
    <row r="203" spans="6:7">
      <c r="F203" s="40"/>
      <c r="G203" s="40"/>
    </row>
    <row r="204" spans="6:7">
      <c r="F204" s="40"/>
      <c r="G204" s="40"/>
    </row>
    <row r="205" spans="6:7">
      <c r="F205" s="40"/>
      <c r="G205" s="40"/>
    </row>
    <row r="206" spans="6:7">
      <c r="F206" s="40"/>
      <c r="G206" s="40"/>
    </row>
    <row r="207" spans="6:7">
      <c r="F207" s="40"/>
      <c r="G207" s="40"/>
    </row>
    <row r="208" spans="6:7">
      <c r="F208" s="40"/>
      <c r="G208" s="40"/>
    </row>
    <row r="209" spans="6:7">
      <c r="F209" s="40"/>
      <c r="G209" s="40"/>
    </row>
    <row r="210" spans="6:7">
      <c r="F210" s="40"/>
      <c r="G210" s="40"/>
    </row>
    <row r="211" spans="6:7">
      <c r="F211" s="40"/>
      <c r="G211" s="40"/>
    </row>
    <row r="212" spans="6:7">
      <c r="F212" s="40"/>
      <c r="G212" s="40"/>
    </row>
    <row r="213" spans="6:7">
      <c r="F213" s="40"/>
      <c r="G213" s="40"/>
    </row>
    <row r="214" spans="6:7">
      <c r="F214" s="40"/>
      <c r="G214" s="40"/>
    </row>
    <row r="215" spans="6:7">
      <c r="F215" s="40"/>
      <c r="G215" s="40"/>
    </row>
    <row r="216" spans="6:7">
      <c r="F216" s="40"/>
      <c r="G216" s="40"/>
    </row>
    <row r="217" spans="6:7">
      <c r="F217" s="40"/>
      <c r="G217" s="40"/>
    </row>
    <row r="218" spans="6:7">
      <c r="F218" s="40"/>
      <c r="G218" s="40"/>
    </row>
    <row r="219" spans="6:7">
      <c r="F219" s="40"/>
      <c r="G219" s="40"/>
    </row>
    <row r="220" spans="6:7">
      <c r="F220" s="40"/>
      <c r="G220" s="40"/>
    </row>
    <row r="221" spans="6:7">
      <c r="F221" s="40"/>
      <c r="G221" s="40"/>
    </row>
    <row r="222" spans="6:7">
      <c r="F222" s="40"/>
      <c r="G222" s="40"/>
    </row>
    <row r="223" spans="6:7">
      <c r="F223" s="40"/>
      <c r="G223" s="40"/>
    </row>
    <row r="224" spans="6:7">
      <c r="F224" s="40"/>
      <c r="G224" s="40"/>
    </row>
    <row r="225" spans="6:7">
      <c r="F225" s="40"/>
      <c r="G225" s="40"/>
    </row>
    <row r="226" spans="6:7">
      <c r="F226" s="40"/>
      <c r="G226" s="40"/>
    </row>
    <row r="227" spans="6:7">
      <c r="F227" s="40"/>
      <c r="G227" s="40"/>
    </row>
    <row r="228" spans="6:7">
      <c r="F228" s="40"/>
      <c r="G228" s="40"/>
    </row>
    <row r="229" spans="6:7">
      <c r="F229" s="40"/>
      <c r="G229" s="40"/>
    </row>
    <row r="230" spans="6:7">
      <c r="F230" s="40"/>
      <c r="G230" s="40"/>
    </row>
    <row r="231" spans="6:7">
      <c r="F231" s="40"/>
      <c r="G231" s="40"/>
    </row>
    <row r="232" spans="6:7">
      <c r="F232" s="40"/>
      <c r="G232" s="40"/>
    </row>
    <row r="233" spans="6:7">
      <c r="F233" s="40"/>
      <c r="G233" s="40"/>
    </row>
    <row r="234" spans="6:7">
      <c r="F234" s="40"/>
      <c r="G234" s="40"/>
    </row>
    <row r="235" spans="6:7">
      <c r="F235" s="40"/>
      <c r="G235" s="40"/>
    </row>
    <row r="236" spans="6:7">
      <c r="F236" s="40"/>
      <c r="G236" s="40"/>
    </row>
    <row r="237" spans="6:7">
      <c r="F237" s="40"/>
      <c r="G237" s="40"/>
    </row>
    <row r="238" spans="6:7">
      <c r="F238" s="40"/>
      <c r="G238" s="40"/>
    </row>
    <row r="239" spans="6:7">
      <c r="F239" s="40"/>
      <c r="G239" s="40"/>
    </row>
    <row r="240" spans="6:7">
      <c r="F240" s="40"/>
      <c r="G240" s="40"/>
    </row>
    <row r="241" spans="6:7">
      <c r="F241" s="40"/>
      <c r="G241" s="40"/>
    </row>
    <row r="242" spans="6:7">
      <c r="F242" s="40"/>
      <c r="G242" s="40"/>
    </row>
    <row r="243" spans="6:7">
      <c r="F243" s="40"/>
      <c r="G243" s="40"/>
    </row>
    <row r="244" spans="6:7">
      <c r="F244" s="40"/>
      <c r="G244" s="40"/>
    </row>
    <row r="245" spans="6:7">
      <c r="F245" s="40"/>
      <c r="G245" s="40"/>
    </row>
    <row r="246" spans="6:7">
      <c r="F246" s="40"/>
      <c r="G246" s="40"/>
    </row>
    <row r="247" spans="6:7">
      <c r="F247" s="40"/>
      <c r="G247" s="40"/>
    </row>
    <row r="248" spans="6:7">
      <c r="F248" s="40"/>
      <c r="G248" s="40"/>
    </row>
    <row r="249" spans="6:7">
      <c r="F249" s="40"/>
      <c r="G249" s="40"/>
    </row>
    <row r="250" spans="6:7">
      <c r="F250" s="40"/>
      <c r="G250" s="40"/>
    </row>
    <row r="251" spans="6:7">
      <c r="F251" s="40"/>
      <c r="G251" s="40"/>
    </row>
    <row r="252" spans="6:7">
      <c r="F252" s="40"/>
      <c r="G252" s="40"/>
    </row>
    <row r="253" spans="6:7">
      <c r="F253" s="40"/>
      <c r="G253" s="40"/>
    </row>
    <row r="254" spans="6:7">
      <c r="F254" s="40"/>
      <c r="G254" s="40"/>
    </row>
    <row r="255" spans="6:7">
      <c r="F255" s="40"/>
      <c r="G255" s="40"/>
    </row>
    <row r="256" spans="6:7">
      <c r="F256" s="40"/>
      <c r="G256" s="40"/>
    </row>
    <row r="257" spans="6:7">
      <c r="F257" s="40"/>
      <c r="G257" s="40"/>
    </row>
    <row r="258" spans="6:7">
      <c r="F258" s="40"/>
      <c r="G258" s="40"/>
    </row>
    <row r="259" spans="6:7">
      <c r="F259" s="40"/>
      <c r="G259" s="40"/>
    </row>
    <row r="260" spans="6:7">
      <c r="F260" s="40"/>
      <c r="G260" s="40"/>
    </row>
    <row r="261" spans="6:7">
      <c r="F261" s="40"/>
      <c r="G261" s="40"/>
    </row>
    <row r="262" spans="6:7">
      <c r="F262" s="40"/>
      <c r="G262" s="40"/>
    </row>
    <row r="263" spans="6:7">
      <c r="F263" s="40"/>
      <c r="G263" s="40"/>
    </row>
    <row r="264" spans="6:7">
      <c r="F264" s="40"/>
      <c r="G264" s="40"/>
    </row>
    <row r="265" spans="6:7">
      <c r="F265" s="40"/>
      <c r="G265" s="40"/>
    </row>
    <row r="266" spans="6:7">
      <c r="F266" s="40"/>
      <c r="G266" s="40"/>
    </row>
    <row r="267" spans="6:7">
      <c r="F267" s="40"/>
      <c r="G267" s="40"/>
    </row>
    <row r="268" spans="6:7">
      <c r="F268" s="40"/>
      <c r="G268" s="40"/>
    </row>
    <row r="269" spans="6:7">
      <c r="F269" s="40"/>
      <c r="G269" s="40"/>
    </row>
    <row r="270" spans="6:7">
      <c r="F270" s="40"/>
      <c r="G270" s="40"/>
    </row>
    <row r="271" spans="6:7">
      <c r="F271" s="40"/>
      <c r="G271" s="40"/>
    </row>
    <row r="272" spans="6:7">
      <c r="F272" s="40"/>
      <c r="G272" s="40"/>
    </row>
    <row r="273" spans="6:7">
      <c r="F273" s="40"/>
      <c r="G273" s="40"/>
    </row>
    <row r="274" spans="6:7">
      <c r="F274" s="40"/>
      <c r="G274" s="40"/>
    </row>
    <row r="275" spans="6:7">
      <c r="F275" s="40"/>
      <c r="G275" s="40"/>
    </row>
    <row r="276" spans="6:7">
      <c r="F276" s="40"/>
      <c r="G276" s="40"/>
    </row>
    <row r="277" spans="6:7">
      <c r="F277" s="40"/>
      <c r="G277" s="40"/>
    </row>
    <row r="278" spans="6:7">
      <c r="F278" s="40"/>
      <c r="G278" s="40"/>
    </row>
    <row r="279" spans="6:7">
      <c r="F279" s="40"/>
      <c r="G279" s="40"/>
    </row>
    <row r="280" spans="6:7">
      <c r="F280" s="40"/>
      <c r="G280" s="40"/>
    </row>
    <row r="281" spans="6:7">
      <c r="F281" s="40"/>
      <c r="G281" s="40"/>
    </row>
    <row r="282" spans="6:7">
      <c r="F282" s="40"/>
      <c r="G282" s="40"/>
    </row>
    <row r="283" spans="6:7">
      <c r="F283" s="40"/>
      <c r="G283" s="40"/>
    </row>
    <row r="284" spans="6:7">
      <c r="F284" s="40"/>
      <c r="G284" s="40"/>
    </row>
    <row r="285" spans="6:7">
      <c r="F285" s="40"/>
      <c r="G285" s="40"/>
    </row>
    <row r="286" spans="6:7">
      <c r="F286" s="40"/>
      <c r="G286" s="40"/>
    </row>
    <row r="287" spans="6:7">
      <c r="F287" s="40"/>
      <c r="G287" s="40"/>
    </row>
    <row r="288" spans="6:7">
      <c r="F288" s="40"/>
      <c r="G288" s="40"/>
    </row>
    <row r="289" spans="6:7">
      <c r="F289" s="40"/>
      <c r="G289" s="40"/>
    </row>
    <row r="290" spans="6:7">
      <c r="F290" s="40"/>
      <c r="G290" s="40"/>
    </row>
    <row r="291" spans="6:7">
      <c r="F291" s="40"/>
      <c r="G291" s="40"/>
    </row>
    <row r="292" spans="6:7">
      <c r="F292" s="40"/>
      <c r="G292" s="40"/>
    </row>
    <row r="293" spans="6:7">
      <c r="F293" s="40"/>
      <c r="G293" s="40"/>
    </row>
    <row r="294" spans="6:7">
      <c r="F294" s="40"/>
      <c r="G294" s="40"/>
    </row>
    <row r="295" spans="6:7">
      <c r="F295" s="40"/>
      <c r="G295" s="40"/>
    </row>
    <row r="296" spans="6:7">
      <c r="F296" s="40"/>
      <c r="G296" s="40"/>
    </row>
    <row r="297" spans="6:7">
      <c r="F297" s="40"/>
      <c r="G297" s="40"/>
    </row>
    <row r="298" spans="6:7">
      <c r="F298" s="40"/>
      <c r="G298" s="40"/>
    </row>
    <row r="299" spans="6:7">
      <c r="F299" s="40"/>
      <c r="G299" s="40"/>
    </row>
    <row r="300" spans="6:7">
      <c r="F300" s="40"/>
      <c r="G300" s="40"/>
    </row>
    <row r="301" spans="6:7">
      <c r="F301" s="40"/>
      <c r="G301" s="40"/>
    </row>
    <row r="302" spans="6:7">
      <c r="F302" s="40"/>
      <c r="G302" s="40"/>
    </row>
    <row r="303" spans="6:7">
      <c r="F303" s="40"/>
      <c r="G303" s="40"/>
    </row>
    <row r="304" spans="6:7">
      <c r="F304" s="40"/>
      <c r="G304" s="40"/>
    </row>
    <row r="305" spans="6:7">
      <c r="F305" s="40"/>
      <c r="G305" s="40"/>
    </row>
    <row r="306" spans="6:7">
      <c r="F306" s="40"/>
      <c r="G306" s="40"/>
    </row>
    <row r="307" spans="6:7">
      <c r="F307" s="40"/>
      <c r="G307" s="40"/>
    </row>
    <row r="308" spans="6:7">
      <c r="F308" s="40"/>
      <c r="G308" s="40"/>
    </row>
    <row r="309" spans="6:7">
      <c r="F309" s="40"/>
      <c r="G309" s="40"/>
    </row>
    <row r="310" spans="6:7">
      <c r="F310" s="40"/>
      <c r="G310" s="40"/>
    </row>
    <row r="311" spans="6:7">
      <c r="F311" s="40"/>
      <c r="G311" s="40"/>
    </row>
    <row r="312" spans="6:7">
      <c r="F312" s="40"/>
      <c r="G312" s="40"/>
    </row>
    <row r="313" spans="6:7">
      <c r="F313" s="40"/>
      <c r="G313" s="40"/>
    </row>
    <row r="314" spans="6:7">
      <c r="F314" s="40"/>
      <c r="G314" s="40"/>
    </row>
    <row r="315" spans="6:7">
      <c r="F315" s="40"/>
      <c r="G315" s="40"/>
    </row>
    <row r="316" spans="6:7">
      <c r="F316" s="40"/>
      <c r="G316" s="40"/>
    </row>
    <row r="317" spans="6:7">
      <c r="F317" s="40"/>
      <c r="G317" s="40"/>
    </row>
    <row r="318" spans="6:7">
      <c r="F318" s="40"/>
      <c r="G318" s="40"/>
    </row>
    <row r="319" spans="6:7">
      <c r="F319" s="40"/>
      <c r="G319" s="40"/>
    </row>
    <row r="320" spans="6:7">
      <c r="F320" s="40"/>
      <c r="G320" s="40"/>
    </row>
    <row r="321" spans="6:7">
      <c r="F321" s="40"/>
      <c r="G321" s="40"/>
    </row>
    <row r="322" spans="6:7">
      <c r="F322" s="40"/>
      <c r="G322" s="40"/>
    </row>
    <row r="323" spans="6:7">
      <c r="F323" s="40"/>
      <c r="G323" s="40"/>
    </row>
    <row r="324" spans="6:7">
      <c r="F324" s="40"/>
      <c r="G324" s="40"/>
    </row>
    <row r="325" spans="6:7">
      <c r="F325" s="40"/>
      <c r="G325" s="40"/>
    </row>
    <row r="326" spans="6:7">
      <c r="F326" s="40"/>
      <c r="G326" s="40"/>
    </row>
    <row r="327" spans="6:7">
      <c r="F327" s="40"/>
      <c r="G327" s="40"/>
    </row>
    <row r="328" spans="6:7">
      <c r="F328" s="40"/>
      <c r="G328" s="40"/>
    </row>
    <row r="329" spans="6:7">
      <c r="F329" s="40"/>
      <c r="G329" s="40"/>
    </row>
    <row r="330" spans="6:7">
      <c r="F330" s="40"/>
      <c r="G330" s="40"/>
    </row>
    <row r="331" spans="6:7">
      <c r="F331" s="40"/>
      <c r="G331" s="40"/>
    </row>
    <row r="332" spans="6:7">
      <c r="F332" s="40"/>
      <c r="G332" s="40"/>
    </row>
    <row r="333" spans="6:7">
      <c r="F333" s="40"/>
      <c r="G333" s="40"/>
    </row>
    <row r="334" spans="6:7">
      <c r="F334" s="40"/>
      <c r="G334" s="40"/>
    </row>
    <row r="335" spans="6:7">
      <c r="F335" s="40"/>
      <c r="G335" s="40"/>
    </row>
    <row r="336" spans="6:7">
      <c r="F336" s="40"/>
      <c r="G336" s="40"/>
    </row>
    <row r="337" spans="6:7">
      <c r="F337" s="40"/>
      <c r="G337" s="40"/>
    </row>
    <row r="338" spans="6:7">
      <c r="F338" s="40"/>
      <c r="G338" s="40"/>
    </row>
    <row r="339" spans="6:7">
      <c r="F339" s="40"/>
      <c r="G339" s="40"/>
    </row>
    <row r="340" spans="6:7">
      <c r="F340" s="40"/>
      <c r="G340" s="40"/>
    </row>
    <row r="341" spans="6:7">
      <c r="F341" s="40"/>
      <c r="G341" s="40"/>
    </row>
    <row r="342" spans="6:7">
      <c r="F342" s="40"/>
      <c r="G342" s="40"/>
    </row>
    <row r="343" spans="6:7">
      <c r="F343" s="40"/>
      <c r="G343" s="40"/>
    </row>
    <row r="344" spans="6:7">
      <c r="F344" s="40"/>
      <c r="G344" s="40"/>
    </row>
    <row r="345" spans="6:7">
      <c r="F345" s="40"/>
      <c r="G345" s="40"/>
    </row>
    <row r="346" spans="6:7">
      <c r="F346" s="40"/>
      <c r="G346" s="40"/>
    </row>
    <row r="347" spans="6:7">
      <c r="F347" s="40"/>
      <c r="G347" s="40"/>
    </row>
    <row r="348" spans="6:7">
      <c r="F348" s="40"/>
      <c r="G348" s="40"/>
    </row>
    <row r="349" spans="6:7">
      <c r="F349" s="40"/>
      <c r="G349" s="40"/>
    </row>
    <row r="350" spans="6:7">
      <c r="F350" s="40"/>
      <c r="G350" s="40"/>
    </row>
    <row r="351" spans="6:7">
      <c r="F351" s="40"/>
      <c r="G351" s="40"/>
    </row>
    <row r="352" spans="6:7">
      <c r="F352" s="40"/>
      <c r="G352" s="40"/>
    </row>
    <row r="353" spans="6:7">
      <c r="F353" s="40"/>
      <c r="G353" s="40"/>
    </row>
    <row r="354" spans="6:7">
      <c r="F354" s="40"/>
      <c r="G354" s="40"/>
    </row>
    <row r="355" spans="6:7">
      <c r="F355" s="40"/>
      <c r="G355" s="40"/>
    </row>
    <row r="356" spans="6:7">
      <c r="F356" s="40"/>
      <c r="G356" s="40"/>
    </row>
    <row r="357" spans="6:7">
      <c r="F357" s="40"/>
      <c r="G357" s="40"/>
    </row>
    <row r="358" spans="6:7">
      <c r="F358" s="40"/>
      <c r="G358" s="40"/>
    </row>
    <row r="359" spans="6:7">
      <c r="F359" s="40"/>
      <c r="G359" s="40"/>
    </row>
    <row r="360" spans="6:7">
      <c r="F360" s="40"/>
      <c r="G360" s="40"/>
    </row>
    <row r="361" spans="6:7">
      <c r="F361" s="40"/>
      <c r="G361" s="40"/>
    </row>
    <row r="362" spans="6:7">
      <c r="F362" s="40"/>
      <c r="G362" s="40"/>
    </row>
    <row r="363" spans="6:7">
      <c r="F363" s="40"/>
      <c r="G363" s="40"/>
    </row>
    <row r="364" spans="6:7">
      <c r="F364" s="40"/>
      <c r="G364" s="40"/>
    </row>
    <row r="365" spans="6:7">
      <c r="F365" s="40"/>
      <c r="G365" s="40"/>
    </row>
    <row r="366" spans="6:7">
      <c r="F366" s="40"/>
      <c r="G366" s="40"/>
    </row>
    <row r="367" spans="6:7">
      <c r="F367" s="40"/>
      <c r="G367" s="40"/>
    </row>
    <row r="368" spans="6:7">
      <c r="F368" s="40"/>
      <c r="G368" s="40"/>
    </row>
    <row r="369" spans="6:7">
      <c r="F369" s="40"/>
      <c r="G369" s="40"/>
    </row>
    <row r="370" spans="6:7">
      <c r="F370" s="40"/>
      <c r="G370" s="40"/>
    </row>
    <row r="371" spans="6:7">
      <c r="F371" s="40"/>
      <c r="G371" s="40"/>
    </row>
    <row r="372" spans="6:7">
      <c r="F372" s="40"/>
      <c r="G372" s="40"/>
    </row>
    <row r="373" spans="6:7">
      <c r="F373" s="40"/>
      <c r="G373" s="40"/>
    </row>
    <row r="374" spans="6:7">
      <c r="F374" s="40"/>
      <c r="G374" s="40"/>
    </row>
    <row r="375" spans="6:7">
      <c r="F375" s="40"/>
      <c r="G375" s="40"/>
    </row>
    <row r="376" spans="6:7">
      <c r="F376" s="40"/>
      <c r="G376" s="40"/>
    </row>
    <row r="377" spans="6:7">
      <c r="F377" s="40"/>
      <c r="G377" s="40"/>
    </row>
    <row r="378" spans="6:7">
      <c r="F378" s="40"/>
      <c r="G378" s="40"/>
    </row>
    <row r="379" spans="6:7">
      <c r="F379" s="40"/>
      <c r="G379" s="40"/>
    </row>
    <row r="380" spans="6:7">
      <c r="F380" s="40"/>
      <c r="G380" s="40"/>
    </row>
    <row r="381" spans="6:7">
      <c r="F381" s="40"/>
      <c r="G381" s="40"/>
    </row>
    <row r="382" spans="6:7">
      <c r="F382" s="40"/>
      <c r="G382" s="40"/>
    </row>
    <row r="383" spans="6:7">
      <c r="F383" s="40"/>
      <c r="G383" s="40"/>
    </row>
    <row r="384" spans="6:7">
      <c r="F384" s="40"/>
      <c r="G384" s="40"/>
    </row>
    <row r="385" spans="6:7">
      <c r="F385" s="40"/>
      <c r="G385" s="40"/>
    </row>
    <row r="386" spans="6:7">
      <c r="F386" s="40"/>
      <c r="G386" s="40"/>
    </row>
    <row r="387" spans="6:7">
      <c r="F387" s="40"/>
      <c r="G387" s="40"/>
    </row>
    <row r="388" spans="6:7">
      <c r="F388" s="40"/>
      <c r="G388" s="40"/>
    </row>
    <row r="389" spans="6:7">
      <c r="F389" s="40"/>
      <c r="G389" s="40"/>
    </row>
    <row r="390" spans="6:7">
      <c r="F390" s="40"/>
      <c r="G390" s="40"/>
    </row>
    <row r="391" spans="6:7">
      <c r="F391" s="40"/>
      <c r="G391" s="40"/>
    </row>
    <row r="392" spans="6:7">
      <c r="F392" s="40"/>
      <c r="G392" s="40"/>
    </row>
    <row r="393" spans="6:7">
      <c r="F393" s="40"/>
      <c r="G393" s="40"/>
    </row>
    <row r="394" spans="6:7">
      <c r="F394" s="40"/>
      <c r="G394" s="40"/>
    </row>
    <row r="395" spans="6:7">
      <c r="F395" s="40"/>
      <c r="G395" s="40"/>
    </row>
    <row r="396" spans="6:7">
      <c r="F396" s="40"/>
      <c r="G396" s="40"/>
    </row>
    <row r="397" spans="6:7">
      <c r="F397" s="40"/>
      <c r="G397" s="40"/>
    </row>
    <row r="398" spans="6:7">
      <c r="F398" s="40"/>
      <c r="G398" s="40"/>
    </row>
    <row r="399" spans="6:7">
      <c r="F399" s="40"/>
      <c r="G399" s="40"/>
    </row>
    <row r="400" spans="6:7">
      <c r="F400" s="40"/>
      <c r="G400" s="40"/>
    </row>
    <row r="401" spans="6:7">
      <c r="F401" s="40"/>
      <c r="G401" s="40"/>
    </row>
    <row r="402" spans="6:7">
      <c r="F402" s="40"/>
      <c r="G402" s="40"/>
    </row>
    <row r="403" spans="6:7">
      <c r="F403" s="40"/>
      <c r="G403" s="40"/>
    </row>
    <row r="404" spans="6:7">
      <c r="F404" s="40"/>
      <c r="G404" s="40"/>
    </row>
    <row r="405" spans="6:7">
      <c r="F405" s="40"/>
      <c r="G405" s="40"/>
    </row>
    <row r="406" spans="6:7">
      <c r="F406" s="40"/>
      <c r="G406" s="40"/>
    </row>
    <row r="407" spans="6:7">
      <c r="F407" s="40"/>
      <c r="G407" s="40"/>
    </row>
    <row r="408" spans="6:7">
      <c r="F408" s="40"/>
      <c r="G408" s="40"/>
    </row>
    <row r="409" spans="6:7">
      <c r="F409" s="40"/>
      <c r="G409" s="40"/>
    </row>
    <row r="410" spans="6:7">
      <c r="F410" s="40"/>
      <c r="G410" s="40"/>
    </row>
    <row r="411" spans="6:7">
      <c r="F411" s="40"/>
      <c r="G411" s="40"/>
    </row>
    <row r="412" spans="6:7">
      <c r="F412" s="40"/>
      <c r="G412" s="40"/>
    </row>
    <row r="413" spans="6:7">
      <c r="F413" s="40"/>
      <c r="G413" s="40"/>
    </row>
    <row r="414" spans="6:7">
      <c r="F414" s="40"/>
      <c r="G414" s="40"/>
    </row>
    <row r="415" spans="6:7">
      <c r="F415" s="40"/>
      <c r="G415" s="40"/>
    </row>
    <row r="416" spans="6:7">
      <c r="F416" s="40"/>
      <c r="G416" s="40"/>
    </row>
    <row r="417" spans="6:7">
      <c r="F417" s="40"/>
      <c r="G417" s="40"/>
    </row>
    <row r="418" spans="6:7">
      <c r="F418" s="40"/>
      <c r="G418" s="40"/>
    </row>
    <row r="419" spans="6:7">
      <c r="F419" s="40"/>
      <c r="G419" s="40"/>
    </row>
    <row r="420" spans="6:7">
      <c r="F420" s="40"/>
      <c r="G420" s="40"/>
    </row>
    <row r="421" spans="6:7">
      <c r="F421" s="40"/>
      <c r="G421" s="40"/>
    </row>
    <row r="422" spans="6:7">
      <c r="F422" s="40"/>
      <c r="G422" s="40"/>
    </row>
    <row r="423" spans="6:7">
      <c r="F423" s="40"/>
      <c r="G423" s="40"/>
    </row>
    <row r="424" spans="6:7">
      <c r="F424" s="40"/>
      <c r="G424" s="40"/>
    </row>
    <row r="425" spans="6:7">
      <c r="F425" s="40"/>
      <c r="G425" s="40"/>
    </row>
    <row r="426" spans="6:7">
      <c r="F426" s="40"/>
      <c r="G426" s="40"/>
    </row>
    <row r="427" spans="6:7">
      <c r="F427" s="40"/>
      <c r="G427" s="40"/>
    </row>
    <row r="428" spans="6:7">
      <c r="F428" s="40"/>
      <c r="G428" s="40"/>
    </row>
    <row r="429" spans="6:7">
      <c r="F429" s="40"/>
      <c r="G429" s="40"/>
    </row>
    <row r="430" spans="6:7">
      <c r="F430" s="40"/>
      <c r="G430" s="40"/>
    </row>
    <row r="431" spans="6:7">
      <c r="F431" s="40"/>
      <c r="G431" s="40"/>
    </row>
    <row r="432" spans="6:7">
      <c r="F432" s="40"/>
      <c r="G432" s="40"/>
    </row>
    <row r="433" spans="6:7">
      <c r="F433" s="40"/>
      <c r="G433" s="40"/>
    </row>
    <row r="434" spans="6:7">
      <c r="F434" s="40"/>
      <c r="G434" s="40"/>
    </row>
    <row r="435" spans="6:7">
      <c r="F435" s="40"/>
      <c r="G435" s="40"/>
    </row>
    <row r="436" spans="6:7">
      <c r="F436" s="40"/>
      <c r="G436" s="40"/>
    </row>
    <row r="437" spans="6:7">
      <c r="F437" s="40"/>
      <c r="G437" s="40"/>
    </row>
    <row r="438" spans="6:7">
      <c r="F438" s="40"/>
      <c r="G438" s="40"/>
    </row>
    <row r="439" spans="6:7">
      <c r="F439" s="40"/>
      <c r="G439" s="40"/>
    </row>
    <row r="440" spans="6:7">
      <c r="F440" s="40"/>
      <c r="G440" s="40"/>
    </row>
    <row r="441" spans="6:7">
      <c r="F441" s="40"/>
      <c r="G441" s="40"/>
    </row>
    <row r="442" spans="6:7">
      <c r="F442" s="40"/>
      <c r="G442" s="40"/>
    </row>
    <row r="443" spans="6:7">
      <c r="F443" s="40"/>
      <c r="G443" s="40"/>
    </row>
    <row r="444" spans="6:7">
      <c r="F444" s="40"/>
      <c r="G444" s="40"/>
    </row>
    <row r="445" spans="6:7">
      <c r="F445" s="40"/>
      <c r="G445" s="40"/>
    </row>
    <row r="446" spans="6:7">
      <c r="F446" s="40"/>
      <c r="G446" s="40"/>
    </row>
    <row r="447" spans="6:7">
      <c r="F447" s="40"/>
      <c r="G447" s="40"/>
    </row>
    <row r="448" spans="6:7">
      <c r="F448" s="40"/>
      <c r="G448" s="40"/>
    </row>
    <row r="449" spans="6:7">
      <c r="F449" s="40"/>
      <c r="G449" s="40"/>
    </row>
    <row r="450" spans="6:7">
      <c r="F450" s="40"/>
      <c r="G450" s="40"/>
    </row>
    <row r="451" spans="6:7">
      <c r="F451" s="40"/>
      <c r="G451" s="40"/>
    </row>
    <row r="452" spans="6:7">
      <c r="F452" s="40"/>
      <c r="G452" s="40"/>
    </row>
    <row r="453" spans="6:7">
      <c r="F453" s="40"/>
      <c r="G453" s="40"/>
    </row>
    <row r="454" spans="6:7">
      <c r="F454" s="40"/>
      <c r="G454" s="40"/>
    </row>
    <row r="455" spans="6:7">
      <c r="F455" s="40"/>
      <c r="G455" s="40"/>
    </row>
    <row r="456" spans="6:7">
      <c r="F456" s="40"/>
      <c r="G456" s="40"/>
    </row>
    <row r="457" spans="6:7">
      <c r="F457" s="40"/>
      <c r="G457" s="40"/>
    </row>
    <row r="458" spans="6:7">
      <c r="F458" s="40"/>
      <c r="G458" s="40"/>
    </row>
    <row r="459" spans="6:7">
      <c r="F459" s="40"/>
      <c r="G459" s="40"/>
    </row>
    <row r="460" spans="6:7">
      <c r="F460" s="40"/>
      <c r="G460" s="40"/>
    </row>
    <row r="461" spans="6:7">
      <c r="F461" s="40"/>
      <c r="G461" s="40"/>
    </row>
    <row r="462" spans="6:7">
      <c r="F462" s="40"/>
      <c r="G462" s="40"/>
    </row>
    <row r="463" spans="6:7">
      <c r="F463" s="40"/>
      <c r="G463" s="40"/>
    </row>
    <row r="464" spans="6:7">
      <c r="F464" s="40"/>
      <c r="G464" s="40"/>
    </row>
    <row r="465" spans="6:7">
      <c r="F465" s="40"/>
      <c r="G465" s="40"/>
    </row>
    <row r="466" spans="6:7">
      <c r="F466" s="40"/>
      <c r="G466" s="40"/>
    </row>
    <row r="467" spans="6:7">
      <c r="F467" s="40"/>
      <c r="G467" s="40"/>
    </row>
    <row r="468" spans="6:7">
      <c r="F468" s="40"/>
      <c r="G468" s="40"/>
    </row>
    <row r="469" spans="6:7">
      <c r="F469" s="40"/>
      <c r="G469" s="40"/>
    </row>
    <row r="470" spans="6:7">
      <c r="F470" s="40"/>
      <c r="G470" s="40"/>
    </row>
    <row r="471" spans="6:7">
      <c r="F471" s="40"/>
      <c r="G471" s="40"/>
    </row>
    <row r="472" spans="6:7">
      <c r="F472" s="40"/>
      <c r="G472" s="40"/>
    </row>
    <row r="473" spans="6:7">
      <c r="F473" s="40"/>
      <c r="G473" s="40"/>
    </row>
    <row r="474" spans="6:7">
      <c r="F474" s="40"/>
      <c r="G474" s="40"/>
    </row>
    <row r="475" spans="6:7">
      <c r="F475" s="40"/>
      <c r="G475" s="40"/>
    </row>
    <row r="476" spans="6:7">
      <c r="F476" s="40"/>
      <c r="G476" s="40"/>
    </row>
    <row r="477" spans="6:7">
      <c r="F477" s="40"/>
      <c r="G477" s="40"/>
    </row>
    <row r="478" spans="6:7">
      <c r="F478" s="40"/>
      <c r="G478" s="40"/>
    </row>
    <row r="479" spans="6:7">
      <c r="F479" s="40"/>
      <c r="G479" s="40"/>
    </row>
    <row r="480" spans="6:7">
      <c r="F480" s="40"/>
      <c r="G480" s="40"/>
    </row>
    <row r="481" spans="6:7">
      <c r="F481" s="40"/>
      <c r="G481" s="40"/>
    </row>
    <row r="482" spans="6:7">
      <c r="F482" s="40"/>
      <c r="G482" s="40"/>
    </row>
    <row r="483" spans="6:7">
      <c r="F483" s="40"/>
      <c r="G483" s="40"/>
    </row>
    <row r="484" spans="6:7">
      <c r="F484" s="40"/>
      <c r="G484" s="40"/>
    </row>
    <row r="485" spans="6:7">
      <c r="F485" s="40"/>
      <c r="G485" s="40"/>
    </row>
    <row r="486" spans="6:7">
      <c r="F486" s="40"/>
      <c r="G486" s="40"/>
    </row>
    <row r="487" spans="6:7">
      <c r="F487" s="40"/>
      <c r="G487" s="40"/>
    </row>
    <row r="488" spans="6:7">
      <c r="F488" s="40"/>
      <c r="G488" s="40"/>
    </row>
    <row r="489" spans="6:7">
      <c r="F489" s="40"/>
      <c r="G489" s="40"/>
    </row>
    <row r="490" spans="6:7">
      <c r="F490" s="40"/>
      <c r="G490" s="40"/>
    </row>
    <row r="491" spans="6:7">
      <c r="F491" s="40"/>
      <c r="G491" s="40"/>
    </row>
    <row r="492" spans="6:7">
      <c r="F492" s="40"/>
      <c r="G492" s="40"/>
    </row>
    <row r="493" spans="6:7">
      <c r="F493" s="40"/>
      <c r="G493" s="40"/>
    </row>
    <row r="494" spans="6:7">
      <c r="F494" s="40"/>
      <c r="G494" s="40"/>
    </row>
    <row r="495" spans="6:7">
      <c r="F495" s="40"/>
      <c r="G495" s="40"/>
    </row>
    <row r="496" spans="6:7">
      <c r="F496" s="40"/>
      <c r="G496" s="40"/>
    </row>
    <row r="497" spans="6:7">
      <c r="F497" s="40"/>
      <c r="G497" s="40"/>
    </row>
    <row r="498" spans="6:7">
      <c r="F498" s="40"/>
      <c r="G498" s="40"/>
    </row>
    <row r="499" spans="6:7">
      <c r="F499" s="40"/>
      <c r="G499" s="40"/>
    </row>
    <row r="500" spans="6:7">
      <c r="F500" s="40"/>
      <c r="G500" s="40"/>
    </row>
    <row r="501" spans="6:7">
      <c r="F501" s="40"/>
      <c r="G501" s="40"/>
    </row>
    <row r="502" spans="6:7">
      <c r="F502" s="40"/>
      <c r="G502" s="40"/>
    </row>
    <row r="503" spans="6:7">
      <c r="F503" s="40"/>
      <c r="G503" s="40"/>
    </row>
    <row r="504" spans="6:7">
      <c r="F504" s="40"/>
      <c r="G504" s="40"/>
    </row>
    <row r="505" spans="6:7">
      <c r="F505" s="40"/>
      <c r="G505" s="40"/>
    </row>
    <row r="506" spans="6:7">
      <c r="F506" s="40"/>
      <c r="G506" s="40"/>
    </row>
    <row r="507" spans="6:7">
      <c r="F507" s="40"/>
      <c r="G507" s="40"/>
    </row>
    <row r="508" spans="6:7">
      <c r="F508" s="40"/>
      <c r="G508" s="40"/>
    </row>
    <row r="509" spans="6:7">
      <c r="F509" s="40"/>
      <c r="G509" s="40"/>
    </row>
    <row r="510" spans="6:7">
      <c r="F510" s="40"/>
      <c r="G510" s="40"/>
    </row>
    <row r="511" spans="6:7">
      <c r="F511" s="40"/>
      <c r="G511" s="40"/>
    </row>
    <row r="512" spans="6:7">
      <c r="F512" s="40"/>
      <c r="G512" s="40"/>
    </row>
    <row r="513" spans="6:7">
      <c r="F513" s="40"/>
      <c r="G513" s="40"/>
    </row>
    <row r="514" spans="6:7">
      <c r="F514" s="40"/>
      <c r="G514" s="40"/>
    </row>
    <row r="515" spans="6:7">
      <c r="F515" s="40"/>
      <c r="G515" s="40"/>
    </row>
    <row r="516" spans="6:7">
      <c r="F516" s="40"/>
      <c r="G516" s="40"/>
    </row>
    <row r="517" spans="6:7">
      <c r="F517" s="40"/>
      <c r="G517" s="40"/>
    </row>
    <row r="518" spans="6:7">
      <c r="F518" s="40"/>
      <c r="G518" s="40"/>
    </row>
    <row r="519" spans="6:7">
      <c r="F519" s="40"/>
      <c r="G519" s="40"/>
    </row>
    <row r="520" spans="6:7">
      <c r="F520" s="40"/>
      <c r="G520" s="40"/>
    </row>
    <row r="521" spans="6:7">
      <c r="F521" s="40"/>
      <c r="G521" s="40"/>
    </row>
    <row r="522" spans="6:7">
      <c r="F522" s="40"/>
      <c r="G522" s="40"/>
    </row>
    <row r="523" spans="6:7">
      <c r="F523" s="40"/>
      <c r="G523" s="40"/>
    </row>
    <row r="524" spans="6:7">
      <c r="F524" s="40"/>
      <c r="G524" s="40"/>
    </row>
    <row r="525" spans="6:7">
      <c r="F525" s="40"/>
      <c r="G525" s="40"/>
    </row>
    <row r="526" spans="6:7">
      <c r="F526" s="40"/>
      <c r="G526" s="40"/>
    </row>
    <row r="527" spans="6:7">
      <c r="F527" s="40"/>
      <c r="G527" s="40"/>
    </row>
    <row r="528" spans="6:7">
      <c r="F528" s="40"/>
      <c r="G528" s="40"/>
    </row>
    <row r="529" spans="6:7">
      <c r="F529" s="40"/>
      <c r="G529" s="40"/>
    </row>
    <row r="530" spans="6:7">
      <c r="F530" s="40"/>
      <c r="G530" s="40"/>
    </row>
    <row r="531" spans="6:7">
      <c r="F531" s="40"/>
      <c r="G531" s="40"/>
    </row>
    <row r="532" spans="6:7">
      <c r="F532" s="40"/>
      <c r="G532" s="40"/>
    </row>
    <row r="533" spans="6:7">
      <c r="F533" s="40"/>
      <c r="G533" s="40"/>
    </row>
    <row r="534" spans="6:7">
      <c r="F534" s="40"/>
      <c r="G534" s="40"/>
    </row>
    <row r="535" spans="6:7">
      <c r="F535" s="40"/>
      <c r="G535" s="40"/>
    </row>
    <row r="536" spans="6:7">
      <c r="F536" s="40"/>
      <c r="G536" s="40"/>
    </row>
    <row r="537" spans="6:7">
      <c r="F537" s="40"/>
      <c r="G537" s="40"/>
    </row>
    <row r="538" spans="6:7">
      <c r="F538" s="40"/>
      <c r="G538" s="40"/>
    </row>
    <row r="539" spans="6:7">
      <c r="F539" s="40"/>
      <c r="G539" s="40"/>
    </row>
    <row r="540" spans="6:7">
      <c r="F540" s="40"/>
      <c r="G540" s="40"/>
    </row>
    <row r="541" spans="6:7">
      <c r="F541" s="40"/>
      <c r="G541" s="40"/>
    </row>
    <row r="542" spans="6:7">
      <c r="F542" s="40"/>
      <c r="G542" s="40"/>
    </row>
    <row r="543" spans="6:7">
      <c r="F543" s="40"/>
      <c r="G543" s="40"/>
    </row>
    <row r="544" spans="6:7">
      <c r="F544" s="40"/>
      <c r="G544" s="40"/>
    </row>
    <row r="545" spans="6:7">
      <c r="F545" s="40"/>
      <c r="G545" s="40"/>
    </row>
    <row r="546" spans="6:7">
      <c r="F546" s="40"/>
      <c r="G546" s="40"/>
    </row>
    <row r="547" spans="6:7">
      <c r="F547" s="40"/>
      <c r="G547" s="40"/>
    </row>
    <row r="548" spans="6:7">
      <c r="F548" s="40"/>
      <c r="G548" s="40"/>
    </row>
    <row r="549" spans="6:7">
      <c r="F549" s="40"/>
      <c r="G549" s="40"/>
    </row>
    <row r="550" spans="6:7">
      <c r="F550" s="40"/>
      <c r="G550" s="40"/>
    </row>
    <row r="551" spans="6:7">
      <c r="F551" s="40"/>
      <c r="G551" s="40"/>
    </row>
    <row r="552" spans="6:7">
      <c r="F552" s="40"/>
      <c r="G552" s="40"/>
    </row>
    <row r="553" spans="6:7">
      <c r="F553" s="40"/>
      <c r="G553" s="40"/>
    </row>
    <row r="554" spans="6:7">
      <c r="F554" s="40"/>
      <c r="G554" s="40"/>
    </row>
    <row r="555" spans="6:7">
      <c r="F555" s="40"/>
      <c r="G555" s="40"/>
    </row>
    <row r="556" spans="6:7">
      <c r="F556" s="40"/>
      <c r="G556" s="40"/>
    </row>
    <row r="557" spans="6:7">
      <c r="F557" s="40"/>
      <c r="G557" s="40"/>
    </row>
    <row r="558" spans="6:7">
      <c r="F558" s="40"/>
      <c r="G558" s="40"/>
    </row>
    <row r="559" spans="6:7">
      <c r="F559" s="40"/>
      <c r="G559" s="40"/>
    </row>
    <row r="560" spans="6:7">
      <c r="F560" s="40"/>
      <c r="G560" s="40"/>
    </row>
    <row r="561" spans="6:7">
      <c r="F561" s="40"/>
      <c r="G561" s="40"/>
    </row>
    <row r="562" spans="6:7">
      <c r="F562" s="40"/>
      <c r="G562" s="40"/>
    </row>
    <row r="563" spans="6:7">
      <c r="F563" s="40"/>
      <c r="G563" s="40"/>
    </row>
    <row r="564" spans="6:7">
      <c r="F564" s="40"/>
      <c r="G564" s="40"/>
    </row>
    <row r="565" spans="6:7">
      <c r="F565" s="40"/>
      <c r="G565" s="40"/>
    </row>
    <row r="566" spans="6:7">
      <c r="F566" s="40"/>
      <c r="G566" s="40"/>
    </row>
    <row r="567" spans="6:7">
      <c r="F567" s="40"/>
      <c r="G567" s="40"/>
    </row>
    <row r="568" spans="6:7">
      <c r="F568" s="40"/>
      <c r="G568" s="40"/>
    </row>
    <row r="569" spans="6:7">
      <c r="F569" s="40"/>
      <c r="G569" s="40"/>
    </row>
    <row r="570" spans="6:7">
      <c r="F570" s="40"/>
      <c r="G570" s="40"/>
    </row>
    <row r="571" spans="6:7">
      <c r="F571" s="40"/>
      <c r="G571" s="40"/>
    </row>
    <row r="572" spans="6:7">
      <c r="F572" s="40"/>
      <c r="G572" s="40"/>
    </row>
    <row r="573" spans="6:7">
      <c r="F573" s="40"/>
      <c r="G573" s="40"/>
    </row>
    <row r="574" spans="6:7">
      <c r="F574" s="40"/>
      <c r="G574" s="40"/>
    </row>
    <row r="575" spans="6:7">
      <c r="F575" s="40"/>
      <c r="G575" s="40"/>
    </row>
    <row r="576" spans="6:7">
      <c r="F576" s="40"/>
      <c r="G576" s="40"/>
    </row>
    <row r="577" spans="6:7">
      <c r="F577" s="40"/>
      <c r="G577" s="40"/>
    </row>
    <row r="578" spans="6:7">
      <c r="F578" s="40"/>
      <c r="G578" s="40"/>
    </row>
  </sheetData>
  <autoFilter ref="A3:I161"/>
  <mergeCells count="1">
    <mergeCell ref="B1:I2"/>
  </mergeCells>
  <pageMargins left="0.31496062992125984" right="0.31496062992125984" top="0.35433070866141736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МЧС, Ворота,ТБО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2025-03-03T10:41:37Z</dcterms:modified>
</cp:coreProperties>
</file>